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oegilio/Documents/Lake Okeechobee Restoration Inititive,inc/LAKE OKEECHOBEE MODEL/LAKE OKEECHOBEE papers/Lake O. What's ite Temperature/DATA/DBHYDRO/PELAGIC/L001 /"/>
    </mc:Choice>
  </mc:AlternateContent>
  <xr:revisionPtr revIDLastSave="0" documentId="13_ncr:1_{7137C5C2-F1DC-D24E-A669-D72ADA29D447}" xr6:coauthVersionLast="47" xr6:coauthVersionMax="47" xr10:uidLastSave="{00000000-0000-0000-0000-000000000000}"/>
  <workbookProtection workbookAlgorithmName="SHA-512" workbookHashValue="qCdqPtvrT5OpHddbjn3qWlShsYQrOskgBXTG4/aH/3FLlcSHCcQHCc1HWzxeItLbQtOg7cLsELDTrJCW4j0Tig==" workbookSaltValue="m/yGSb4oyRJ1g0GENS9OVA==" workbookSpinCount="100000" lockStructure="1"/>
  <bookViews>
    <workbookView xWindow="1640" yWindow="500" windowWidth="43160" windowHeight="23600" xr2:uid="{3BF7B998-80D4-5944-8A5D-A8B39FDEFCD6}"/>
  </bookViews>
  <sheets>
    <sheet name="L001 data workup" sheetId="1" r:id="rId1"/>
  </sheets>
  <definedNames>
    <definedName name="_xlnm.Print_Area" localSheetId="0">'L001 data workup'!$A$1:$U$32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10" i="1" l="1"/>
  <c r="AR413" i="1"/>
  <c r="AR416" i="1"/>
  <c r="AR428" i="1"/>
  <c r="AR429" i="1"/>
  <c r="AR430" i="1"/>
  <c r="AR431" i="1"/>
  <c r="AR432" i="1"/>
  <c r="AR434" i="1"/>
  <c r="AR435" i="1"/>
  <c r="AR436" i="1"/>
  <c r="AR437" i="1"/>
  <c r="AR438" i="1"/>
  <c r="AR439" i="1"/>
  <c r="AR440" i="1"/>
  <c r="AR441" i="1"/>
  <c r="AR445" i="1"/>
  <c r="AR446" i="1"/>
  <c r="AR447" i="1"/>
  <c r="AR448" i="1"/>
  <c r="AR449" i="1"/>
  <c r="AR450" i="1"/>
  <c r="AR451" i="1"/>
  <c r="AR452" i="1"/>
  <c r="AR453" i="1"/>
  <c r="AR456" i="1"/>
  <c r="AR457" i="1"/>
  <c r="AR459" i="1"/>
  <c r="AR464" i="1"/>
  <c r="AR465" i="1"/>
  <c r="AR466" i="1"/>
  <c r="AR467" i="1"/>
  <c r="AR468" i="1"/>
  <c r="AR469" i="1"/>
  <c r="AR470" i="1"/>
  <c r="AR473" i="1"/>
  <c r="AR476" i="1"/>
  <c r="AR477" i="1"/>
  <c r="AR478" i="1"/>
  <c r="AR479" i="1"/>
  <c r="AR480" i="1"/>
  <c r="AR482" i="1"/>
  <c r="AR483" i="1"/>
  <c r="AR485" i="1"/>
  <c r="AR487" i="1"/>
  <c r="AR488" i="1"/>
  <c r="AR489" i="1"/>
  <c r="AR490" i="1"/>
  <c r="AR491" i="1"/>
  <c r="AR492" i="1"/>
  <c r="AR493" i="1"/>
  <c r="AR494" i="1"/>
  <c r="AR510" i="1"/>
  <c r="AR511" i="1"/>
  <c r="AR514" i="1"/>
  <c r="AR515" i="1"/>
  <c r="AR517" i="1"/>
  <c r="AR533" i="1"/>
  <c r="AR538" i="1"/>
  <c r="AR554" i="1"/>
  <c r="AR557" i="1"/>
  <c r="AR558" i="1"/>
  <c r="AR572" i="1"/>
  <c r="AR573" i="1"/>
  <c r="AR577" i="1"/>
  <c r="AR578" i="1"/>
  <c r="AR629" i="1"/>
  <c r="AR636" i="1"/>
  <c r="AR637" i="1"/>
  <c r="AR645" i="1"/>
  <c r="AR656" i="1"/>
  <c r="AR663" i="1"/>
  <c r="AR703" i="1"/>
  <c r="AR704" i="1"/>
  <c r="AR705" i="1"/>
  <c r="AR816" i="1"/>
  <c r="AR817" i="1"/>
  <c r="AR820" i="1"/>
  <c r="AR821" i="1"/>
  <c r="AR822" i="1"/>
  <c r="AR823" i="1"/>
  <c r="AR824" i="1"/>
  <c r="AR369" i="1"/>
  <c r="AR205" i="1"/>
  <c r="AR187" i="1"/>
  <c r="AR184" i="1"/>
  <c r="AR3" i="1"/>
  <c r="Q834" i="1"/>
  <c r="F834" i="1"/>
  <c r="D834" i="1"/>
  <c r="F29" i="1" l="1"/>
  <c r="H29" i="1" s="1"/>
  <c r="F31" i="1"/>
  <c r="H31" i="1" s="1"/>
  <c r="F32" i="1"/>
  <c r="H32" i="1" s="1"/>
  <c r="F34" i="1"/>
  <c r="H34" i="1" s="1"/>
  <c r="F36" i="1"/>
  <c r="H36" i="1" s="1"/>
  <c r="F38" i="1"/>
  <c r="H38" i="1" s="1"/>
  <c r="F39" i="1"/>
  <c r="H39" i="1" s="1"/>
  <c r="F40" i="1"/>
  <c r="H40" i="1" s="1"/>
  <c r="F42" i="1"/>
  <c r="H42" i="1" s="1"/>
  <c r="F43" i="1"/>
  <c r="H43" i="1" s="1"/>
  <c r="F45" i="1"/>
  <c r="H45" i="1" s="1"/>
  <c r="F47" i="1"/>
  <c r="H47" i="1" s="1"/>
  <c r="F49" i="1"/>
  <c r="H49" i="1" s="1"/>
  <c r="F51" i="1"/>
  <c r="H51" i="1" s="1"/>
  <c r="F52" i="1"/>
  <c r="H52" i="1" s="1"/>
  <c r="F54" i="1"/>
  <c r="F56" i="1"/>
  <c r="H56" i="1" s="1"/>
  <c r="F59" i="1"/>
  <c r="H59" i="1" s="1"/>
  <c r="F61" i="1"/>
  <c r="H61" i="1" s="1"/>
  <c r="F65" i="1"/>
  <c r="H65" i="1" s="1"/>
  <c r="F71" i="1"/>
  <c r="H71" i="1" s="1"/>
  <c r="F72" i="1"/>
  <c r="H72" i="1" s="1"/>
  <c r="F73" i="1"/>
  <c r="H73" i="1" s="1"/>
  <c r="F75" i="1"/>
  <c r="H75" i="1" s="1"/>
  <c r="F77" i="1"/>
  <c r="H77" i="1" s="1"/>
  <c r="F78" i="1"/>
  <c r="H78" i="1" s="1"/>
  <c r="F81" i="1"/>
  <c r="H81" i="1" s="1"/>
  <c r="F82" i="1"/>
  <c r="H82" i="1" s="1"/>
  <c r="F83" i="1"/>
  <c r="H83" i="1" s="1"/>
  <c r="F86" i="1"/>
  <c r="H86" i="1" s="1"/>
  <c r="F87" i="1"/>
  <c r="H87" i="1" s="1"/>
  <c r="F91" i="1"/>
  <c r="H91" i="1" s="1"/>
  <c r="F93" i="1"/>
  <c r="H93" i="1" s="1"/>
  <c r="F94" i="1"/>
  <c r="H94" i="1" s="1"/>
  <c r="F96" i="1"/>
  <c r="H96" i="1" s="1"/>
  <c r="F98" i="1"/>
  <c r="H98" i="1" s="1"/>
  <c r="F100" i="1"/>
  <c r="H100" i="1" s="1"/>
  <c r="F101" i="1"/>
  <c r="H101" i="1" s="1"/>
  <c r="F102" i="1"/>
  <c r="H102" i="1" s="1"/>
  <c r="F103" i="1"/>
  <c r="H103" i="1" s="1"/>
  <c r="F104" i="1"/>
  <c r="H104" i="1" s="1"/>
  <c r="F106" i="1"/>
  <c r="H106" i="1" s="1"/>
  <c r="F108" i="1"/>
  <c r="H108" i="1" s="1"/>
  <c r="F109" i="1"/>
  <c r="H109" i="1" s="1"/>
  <c r="F110" i="1"/>
  <c r="H110" i="1" s="1"/>
  <c r="F112" i="1"/>
  <c r="H112" i="1" s="1"/>
  <c r="F115" i="1"/>
  <c r="H115" i="1" s="1"/>
  <c r="F117" i="1"/>
  <c r="H117" i="1" s="1"/>
  <c r="F120" i="1"/>
  <c r="H120" i="1" s="1"/>
  <c r="F122" i="1"/>
  <c r="H122" i="1" s="1"/>
  <c r="F124" i="1"/>
  <c r="H124" i="1" s="1"/>
  <c r="F125" i="1"/>
  <c r="H125" i="1" s="1"/>
  <c r="F126" i="1"/>
  <c r="H126" i="1" s="1"/>
  <c r="F127" i="1"/>
  <c r="H127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6" i="1"/>
  <c r="H136" i="1" s="1"/>
  <c r="F137" i="1"/>
  <c r="H137" i="1" s="1"/>
  <c r="F138" i="1"/>
  <c r="H138" i="1" s="1"/>
  <c r="F150" i="1"/>
  <c r="H150" i="1" s="1"/>
  <c r="F151" i="1"/>
  <c r="H151" i="1" s="1"/>
  <c r="F153" i="1"/>
  <c r="H153" i="1" s="1"/>
  <c r="F154" i="1"/>
  <c r="H154" i="1" s="1"/>
  <c r="F155" i="1"/>
  <c r="H155" i="1" s="1"/>
  <c r="F156" i="1"/>
  <c r="H156" i="1" s="1"/>
  <c r="F158" i="1"/>
  <c r="H158" i="1" s="1"/>
  <c r="F159" i="1"/>
  <c r="H159" i="1" s="1"/>
  <c r="F160" i="1"/>
  <c r="H160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4" i="1"/>
  <c r="H174" i="1" s="1"/>
  <c r="F175" i="1"/>
  <c r="H175" i="1" s="1"/>
  <c r="F176" i="1"/>
  <c r="H176" i="1" s="1"/>
  <c r="F177" i="1"/>
  <c r="H177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H241" i="1" s="1"/>
  <c r="F242" i="1"/>
  <c r="H242" i="1" s="1"/>
  <c r="F243" i="1"/>
  <c r="H243" i="1" s="1"/>
  <c r="F244" i="1"/>
  <c r="H244" i="1" s="1"/>
  <c r="F245" i="1"/>
  <c r="H245" i="1" s="1"/>
  <c r="F246" i="1"/>
  <c r="H246" i="1" s="1"/>
  <c r="F247" i="1"/>
  <c r="H247" i="1" s="1"/>
  <c r="F248" i="1"/>
  <c r="H248" i="1" s="1"/>
  <c r="F249" i="1"/>
  <c r="H249" i="1" s="1"/>
  <c r="F250" i="1"/>
  <c r="H250" i="1" s="1"/>
  <c r="F251" i="1"/>
  <c r="H251" i="1" s="1"/>
  <c r="F252" i="1"/>
  <c r="H252" i="1" s="1"/>
  <c r="F253" i="1"/>
  <c r="H253" i="1" s="1"/>
  <c r="F254" i="1"/>
  <c r="H254" i="1" s="1"/>
  <c r="F256" i="1"/>
  <c r="H256" i="1" s="1"/>
  <c r="F257" i="1"/>
  <c r="H257" i="1" s="1"/>
  <c r="F258" i="1"/>
  <c r="H258" i="1" s="1"/>
  <c r="F259" i="1"/>
  <c r="H259" i="1" s="1"/>
  <c r="F260" i="1"/>
  <c r="H260" i="1" s="1"/>
  <c r="F261" i="1"/>
  <c r="H261" i="1" s="1"/>
  <c r="F262" i="1"/>
  <c r="H262" i="1" s="1"/>
  <c r="F263" i="1"/>
  <c r="H263" i="1" s="1"/>
  <c r="F264" i="1"/>
  <c r="H264" i="1" s="1"/>
  <c r="F265" i="1"/>
  <c r="H265" i="1" s="1"/>
  <c r="F266" i="1"/>
  <c r="H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H274" i="1" s="1"/>
  <c r="F275" i="1"/>
  <c r="H275" i="1" s="1"/>
  <c r="F276" i="1"/>
  <c r="H276" i="1" s="1"/>
  <c r="F277" i="1"/>
  <c r="H277" i="1" s="1"/>
  <c r="F278" i="1"/>
  <c r="H278" i="1" s="1"/>
  <c r="F279" i="1"/>
  <c r="H279" i="1" s="1"/>
  <c r="F280" i="1"/>
  <c r="H280" i="1" s="1"/>
  <c r="F281" i="1"/>
  <c r="H281" i="1" s="1"/>
  <c r="F282" i="1"/>
  <c r="H282" i="1" s="1"/>
  <c r="F283" i="1"/>
  <c r="H283" i="1" s="1"/>
  <c r="F284" i="1"/>
  <c r="H284" i="1" s="1"/>
  <c r="F285" i="1"/>
  <c r="H285" i="1" s="1"/>
  <c r="F286" i="1"/>
  <c r="H286" i="1" s="1"/>
  <c r="F287" i="1"/>
  <c r="H287" i="1" s="1"/>
  <c r="F288" i="1"/>
  <c r="H288" i="1" s="1"/>
  <c r="F289" i="1"/>
  <c r="H289" i="1" s="1"/>
  <c r="F290" i="1"/>
  <c r="H290" i="1" s="1"/>
  <c r="F291" i="1"/>
  <c r="H291" i="1" s="1"/>
  <c r="F292" i="1"/>
  <c r="H292" i="1" s="1"/>
  <c r="F293" i="1"/>
  <c r="H293" i="1" s="1"/>
  <c r="F294" i="1"/>
  <c r="H294" i="1" s="1"/>
  <c r="F295" i="1"/>
  <c r="H295" i="1" s="1"/>
  <c r="F296" i="1"/>
  <c r="H296" i="1" s="1"/>
  <c r="F297" i="1"/>
  <c r="H297" i="1" s="1"/>
  <c r="F298" i="1"/>
  <c r="H298" i="1" s="1"/>
  <c r="F299" i="1"/>
  <c r="H299" i="1" s="1"/>
  <c r="F300" i="1"/>
  <c r="H300" i="1" s="1"/>
  <c r="F301" i="1"/>
  <c r="H301" i="1" s="1"/>
  <c r="F302" i="1"/>
  <c r="H302" i="1" s="1"/>
  <c r="F303" i="1"/>
  <c r="H303" i="1" s="1"/>
  <c r="F304" i="1"/>
  <c r="H304" i="1" s="1"/>
  <c r="F305" i="1"/>
  <c r="H305" i="1" s="1"/>
  <c r="F306" i="1"/>
  <c r="H306" i="1" s="1"/>
  <c r="F307" i="1"/>
  <c r="H307" i="1" s="1"/>
  <c r="F308" i="1"/>
  <c r="H308" i="1" s="1"/>
  <c r="F309" i="1"/>
  <c r="H309" i="1" s="1"/>
  <c r="F310" i="1"/>
  <c r="H310" i="1" s="1"/>
  <c r="F311" i="1"/>
  <c r="H311" i="1" s="1"/>
  <c r="F312" i="1"/>
  <c r="H312" i="1" s="1"/>
  <c r="F313" i="1"/>
  <c r="H313" i="1" s="1"/>
  <c r="F314" i="1"/>
  <c r="H314" i="1" s="1"/>
  <c r="F315" i="1"/>
  <c r="H315" i="1" s="1"/>
  <c r="F316" i="1"/>
  <c r="H316" i="1" s="1"/>
  <c r="F317" i="1"/>
  <c r="H317" i="1" s="1"/>
  <c r="F318" i="1"/>
  <c r="H318" i="1" s="1"/>
  <c r="F319" i="1"/>
  <c r="H319" i="1" s="1"/>
  <c r="F320" i="1"/>
  <c r="H320" i="1" s="1"/>
  <c r="F321" i="1"/>
  <c r="H321" i="1" s="1"/>
  <c r="F322" i="1"/>
  <c r="H322" i="1" s="1"/>
  <c r="F323" i="1"/>
  <c r="H323" i="1" s="1"/>
  <c r="F324" i="1"/>
  <c r="H324" i="1" s="1"/>
  <c r="F325" i="1"/>
  <c r="H325" i="1" s="1"/>
  <c r="F326" i="1"/>
  <c r="H326" i="1" s="1"/>
  <c r="F327" i="1"/>
  <c r="H327" i="1" s="1"/>
  <c r="F328" i="1"/>
  <c r="H328" i="1" s="1"/>
  <c r="F329" i="1"/>
  <c r="H329" i="1" s="1"/>
  <c r="F330" i="1"/>
  <c r="H330" i="1" s="1"/>
  <c r="F331" i="1"/>
  <c r="H331" i="1" s="1"/>
  <c r="F332" i="1"/>
  <c r="H332" i="1" s="1"/>
  <c r="F333" i="1"/>
  <c r="H333" i="1" s="1"/>
  <c r="F334" i="1"/>
  <c r="H334" i="1" s="1"/>
  <c r="F335" i="1"/>
  <c r="H335" i="1" s="1"/>
  <c r="F336" i="1"/>
  <c r="H336" i="1" s="1"/>
  <c r="F337" i="1"/>
  <c r="H337" i="1" s="1"/>
  <c r="F338" i="1"/>
  <c r="H338" i="1" s="1"/>
  <c r="F339" i="1"/>
  <c r="H339" i="1" s="1"/>
  <c r="F340" i="1"/>
  <c r="H340" i="1" s="1"/>
  <c r="F341" i="1"/>
  <c r="H341" i="1" s="1"/>
  <c r="F342" i="1"/>
  <c r="H342" i="1" s="1"/>
  <c r="F343" i="1"/>
  <c r="H343" i="1" s="1"/>
  <c r="F344" i="1"/>
  <c r="H344" i="1" s="1"/>
  <c r="F345" i="1"/>
  <c r="H345" i="1" s="1"/>
  <c r="F346" i="1"/>
  <c r="H346" i="1" s="1"/>
  <c r="F347" i="1"/>
  <c r="H347" i="1" s="1"/>
  <c r="F348" i="1"/>
  <c r="H348" i="1" s="1"/>
  <c r="F349" i="1"/>
  <c r="H349" i="1" s="1"/>
  <c r="F350" i="1"/>
  <c r="H350" i="1" s="1"/>
  <c r="F351" i="1"/>
  <c r="H351" i="1" s="1"/>
  <c r="F352" i="1"/>
  <c r="H352" i="1" s="1"/>
  <c r="F353" i="1"/>
  <c r="H353" i="1" s="1"/>
  <c r="F354" i="1"/>
  <c r="H354" i="1" s="1"/>
  <c r="F355" i="1"/>
  <c r="H355" i="1" s="1"/>
  <c r="F356" i="1"/>
  <c r="H356" i="1" s="1"/>
  <c r="F357" i="1"/>
  <c r="H357" i="1" s="1"/>
  <c r="F358" i="1"/>
  <c r="H358" i="1" s="1"/>
  <c r="F359" i="1"/>
  <c r="H359" i="1" s="1"/>
  <c r="F360" i="1"/>
  <c r="H360" i="1" s="1"/>
  <c r="F361" i="1"/>
  <c r="H361" i="1" s="1"/>
  <c r="F362" i="1"/>
  <c r="H362" i="1" s="1"/>
  <c r="F363" i="1"/>
  <c r="H363" i="1" s="1"/>
  <c r="F364" i="1"/>
  <c r="H364" i="1" s="1"/>
  <c r="F365" i="1"/>
  <c r="H365" i="1" s="1"/>
  <c r="F366" i="1"/>
  <c r="H366" i="1" s="1"/>
  <c r="F367" i="1"/>
  <c r="H367" i="1" s="1"/>
  <c r="F368" i="1"/>
  <c r="H368" i="1" s="1"/>
  <c r="F369" i="1"/>
  <c r="H369" i="1" s="1"/>
  <c r="F370" i="1"/>
  <c r="H370" i="1" s="1"/>
  <c r="F371" i="1"/>
  <c r="H371" i="1" s="1"/>
  <c r="F372" i="1"/>
  <c r="H372" i="1" s="1"/>
  <c r="F373" i="1"/>
  <c r="H373" i="1" s="1"/>
  <c r="F374" i="1"/>
  <c r="H374" i="1" s="1"/>
  <c r="F375" i="1"/>
  <c r="H375" i="1" s="1"/>
  <c r="F376" i="1"/>
  <c r="H376" i="1" s="1"/>
  <c r="F377" i="1"/>
  <c r="H377" i="1" s="1"/>
  <c r="F378" i="1"/>
  <c r="H378" i="1" s="1"/>
  <c r="F379" i="1"/>
  <c r="H379" i="1" s="1"/>
  <c r="F380" i="1"/>
  <c r="H380" i="1" s="1"/>
  <c r="F381" i="1"/>
  <c r="H381" i="1" s="1"/>
  <c r="F382" i="1"/>
  <c r="H382" i="1" s="1"/>
  <c r="F383" i="1"/>
  <c r="H383" i="1" s="1"/>
  <c r="F384" i="1"/>
  <c r="H384" i="1" s="1"/>
  <c r="F385" i="1"/>
  <c r="H385" i="1" s="1"/>
  <c r="F386" i="1"/>
  <c r="H386" i="1" s="1"/>
  <c r="F387" i="1"/>
  <c r="H387" i="1" s="1"/>
  <c r="F388" i="1"/>
  <c r="H388" i="1" s="1"/>
  <c r="F389" i="1"/>
  <c r="H389" i="1" s="1"/>
  <c r="F390" i="1"/>
  <c r="H390" i="1" s="1"/>
  <c r="F391" i="1"/>
  <c r="H391" i="1" s="1"/>
  <c r="F392" i="1"/>
  <c r="H392" i="1" s="1"/>
  <c r="F393" i="1"/>
  <c r="H393" i="1" s="1"/>
  <c r="F394" i="1"/>
  <c r="H394" i="1" s="1"/>
  <c r="F395" i="1"/>
  <c r="H395" i="1" s="1"/>
  <c r="F396" i="1"/>
  <c r="H396" i="1" s="1"/>
  <c r="F397" i="1"/>
  <c r="H397" i="1" s="1"/>
  <c r="F398" i="1"/>
  <c r="H398" i="1" s="1"/>
  <c r="F399" i="1"/>
  <c r="H399" i="1" s="1"/>
  <c r="F400" i="1"/>
  <c r="H400" i="1" s="1"/>
  <c r="F401" i="1"/>
  <c r="H401" i="1" s="1"/>
  <c r="F402" i="1"/>
  <c r="H402" i="1" s="1"/>
  <c r="F403" i="1"/>
  <c r="H403" i="1" s="1"/>
  <c r="F404" i="1"/>
  <c r="H404" i="1" s="1"/>
  <c r="F405" i="1"/>
  <c r="H405" i="1" s="1"/>
  <c r="F406" i="1"/>
  <c r="H406" i="1" s="1"/>
  <c r="F407" i="1"/>
  <c r="H407" i="1" s="1"/>
  <c r="F408" i="1"/>
  <c r="H408" i="1" s="1"/>
  <c r="F409" i="1"/>
  <c r="H409" i="1" s="1"/>
  <c r="F410" i="1"/>
  <c r="H410" i="1" s="1"/>
  <c r="F411" i="1"/>
  <c r="H411" i="1" s="1"/>
  <c r="F412" i="1"/>
  <c r="H412" i="1" s="1"/>
  <c r="F413" i="1"/>
  <c r="H413" i="1" s="1"/>
  <c r="F414" i="1"/>
  <c r="H414" i="1" s="1"/>
  <c r="F415" i="1"/>
  <c r="H415" i="1" s="1"/>
  <c r="F416" i="1"/>
  <c r="H416" i="1" s="1"/>
  <c r="F417" i="1"/>
  <c r="H417" i="1" s="1"/>
  <c r="F418" i="1"/>
  <c r="H418" i="1" s="1"/>
  <c r="F419" i="1"/>
  <c r="H419" i="1" s="1"/>
  <c r="F420" i="1"/>
  <c r="H420" i="1" s="1"/>
  <c r="F421" i="1"/>
  <c r="H421" i="1" s="1"/>
  <c r="F422" i="1"/>
  <c r="H422" i="1" s="1"/>
  <c r="F423" i="1"/>
  <c r="H423" i="1" s="1"/>
  <c r="F424" i="1"/>
  <c r="H424" i="1" s="1"/>
  <c r="F425" i="1"/>
  <c r="H425" i="1" s="1"/>
  <c r="F426" i="1"/>
  <c r="H426" i="1" s="1"/>
  <c r="F427" i="1"/>
  <c r="H427" i="1" s="1"/>
  <c r="F428" i="1"/>
  <c r="H428" i="1" s="1"/>
  <c r="F434" i="1"/>
  <c r="H434" i="1" s="1"/>
  <c r="F435" i="1"/>
  <c r="H435" i="1" s="1"/>
  <c r="F436" i="1"/>
  <c r="H436" i="1" s="1"/>
  <c r="F443" i="1"/>
  <c r="H443" i="1" s="1"/>
  <c r="F444" i="1"/>
  <c r="H444" i="1" s="1"/>
  <c r="F445" i="1"/>
  <c r="H445" i="1" s="1"/>
  <c r="F448" i="1"/>
  <c r="H448" i="1" s="1"/>
  <c r="F449" i="1"/>
  <c r="H449" i="1" s="1"/>
  <c r="F450" i="1"/>
  <c r="H450" i="1" s="1"/>
  <c r="F451" i="1"/>
  <c r="H451" i="1" s="1"/>
  <c r="F452" i="1"/>
  <c r="H452" i="1" s="1"/>
  <c r="F453" i="1"/>
  <c r="H453" i="1" s="1"/>
  <c r="F454" i="1"/>
  <c r="H454" i="1" s="1"/>
  <c r="F455" i="1"/>
  <c r="H455" i="1" s="1"/>
  <c r="F456" i="1"/>
  <c r="H456" i="1" s="1"/>
  <c r="F459" i="1"/>
  <c r="H459" i="1" s="1"/>
  <c r="F460" i="1"/>
  <c r="H460" i="1" s="1"/>
  <c r="F461" i="1"/>
  <c r="H461" i="1" s="1"/>
  <c r="F462" i="1"/>
  <c r="H462" i="1" s="1"/>
  <c r="F463" i="1"/>
  <c r="H463" i="1" s="1"/>
  <c r="F464" i="1"/>
  <c r="H464" i="1" s="1"/>
  <c r="F465" i="1"/>
  <c r="H465" i="1" s="1"/>
  <c r="F466" i="1"/>
  <c r="H466" i="1" s="1"/>
  <c r="F467" i="1"/>
  <c r="H467" i="1" s="1"/>
  <c r="F468" i="1"/>
  <c r="H468" i="1" s="1"/>
  <c r="F469" i="1"/>
  <c r="H469" i="1" s="1"/>
  <c r="F470" i="1"/>
  <c r="H470" i="1" s="1"/>
  <c r="F471" i="1"/>
  <c r="H471" i="1" s="1"/>
  <c r="F472" i="1"/>
  <c r="H472" i="1" s="1"/>
  <c r="F473" i="1"/>
  <c r="H473" i="1" s="1"/>
  <c r="F474" i="1"/>
  <c r="H474" i="1" s="1"/>
  <c r="F475" i="1"/>
  <c r="H475" i="1" s="1"/>
  <c r="F476" i="1"/>
  <c r="H476" i="1" s="1"/>
  <c r="F477" i="1"/>
  <c r="H477" i="1" s="1"/>
  <c r="F478" i="1"/>
  <c r="H478" i="1" s="1"/>
  <c r="F479" i="1"/>
  <c r="H479" i="1" s="1"/>
  <c r="F480" i="1"/>
  <c r="H480" i="1" s="1"/>
  <c r="F481" i="1"/>
  <c r="H481" i="1" s="1"/>
  <c r="F482" i="1"/>
  <c r="H482" i="1" s="1"/>
  <c r="F483" i="1"/>
  <c r="H483" i="1" s="1"/>
  <c r="F484" i="1"/>
  <c r="H484" i="1" s="1"/>
  <c r="F485" i="1"/>
  <c r="H485" i="1" s="1"/>
  <c r="F486" i="1"/>
  <c r="H486" i="1" s="1"/>
  <c r="F487" i="1"/>
  <c r="H487" i="1" s="1"/>
  <c r="F488" i="1"/>
  <c r="H488" i="1" s="1"/>
  <c r="F489" i="1"/>
  <c r="H489" i="1" s="1"/>
  <c r="F490" i="1"/>
  <c r="H490" i="1" s="1"/>
  <c r="F491" i="1"/>
  <c r="H491" i="1" s="1"/>
  <c r="F492" i="1"/>
  <c r="H492" i="1" s="1"/>
  <c r="F493" i="1"/>
  <c r="H493" i="1" s="1"/>
  <c r="F494" i="1"/>
  <c r="H494" i="1" s="1"/>
  <c r="F496" i="1"/>
  <c r="H496" i="1" s="1"/>
  <c r="F497" i="1"/>
  <c r="H497" i="1" s="1"/>
  <c r="F498" i="1"/>
  <c r="H498" i="1" s="1"/>
  <c r="F499" i="1"/>
  <c r="H499" i="1" s="1"/>
  <c r="F500" i="1"/>
  <c r="H500" i="1" s="1"/>
  <c r="F502" i="1"/>
  <c r="H502" i="1" s="1"/>
  <c r="F503" i="1"/>
  <c r="H503" i="1" s="1"/>
  <c r="F504" i="1"/>
  <c r="H504" i="1" s="1"/>
  <c r="F505" i="1"/>
  <c r="H505" i="1" s="1"/>
  <c r="F506" i="1"/>
  <c r="H506" i="1" s="1"/>
  <c r="F507" i="1"/>
  <c r="H507" i="1" s="1"/>
  <c r="F508" i="1"/>
  <c r="H508" i="1" s="1"/>
  <c r="F509" i="1"/>
  <c r="H509" i="1" s="1"/>
  <c r="F512" i="1"/>
  <c r="H512" i="1" s="1"/>
  <c r="F513" i="1"/>
  <c r="H513" i="1" s="1"/>
  <c r="F514" i="1"/>
  <c r="H514" i="1" s="1"/>
  <c r="F515" i="1"/>
  <c r="F516" i="1"/>
  <c r="F518" i="1"/>
  <c r="F520" i="1"/>
  <c r="H520" i="1" s="1"/>
  <c r="F521" i="1"/>
  <c r="H521" i="1" s="1"/>
  <c r="F523" i="1"/>
  <c r="H523" i="1" s="1"/>
  <c r="F524" i="1"/>
  <c r="H524" i="1" s="1"/>
  <c r="F525" i="1"/>
  <c r="H525" i="1" s="1"/>
  <c r="F526" i="1"/>
  <c r="H526" i="1" s="1"/>
  <c r="F527" i="1"/>
  <c r="H527" i="1" s="1"/>
  <c r="F528" i="1"/>
  <c r="H528" i="1" s="1"/>
  <c r="F529" i="1"/>
  <c r="H529" i="1" s="1"/>
  <c r="F530" i="1"/>
  <c r="H530" i="1" s="1"/>
  <c r="F531" i="1"/>
  <c r="H531" i="1" s="1"/>
  <c r="F532" i="1"/>
  <c r="H532" i="1" s="1"/>
  <c r="F533" i="1"/>
  <c r="H533" i="1" s="1"/>
  <c r="F534" i="1"/>
  <c r="H534" i="1" s="1"/>
  <c r="F535" i="1"/>
  <c r="H535" i="1" s="1"/>
  <c r="F536" i="1"/>
  <c r="H536" i="1" s="1"/>
  <c r="F537" i="1"/>
  <c r="H537" i="1" s="1"/>
  <c r="F538" i="1"/>
  <c r="H538" i="1" s="1"/>
  <c r="F539" i="1"/>
  <c r="H539" i="1" s="1"/>
  <c r="F540" i="1"/>
  <c r="H540" i="1" s="1"/>
  <c r="F541" i="1"/>
  <c r="H541" i="1" s="1"/>
  <c r="F542" i="1"/>
  <c r="H542" i="1" s="1"/>
  <c r="F543" i="1"/>
  <c r="H543" i="1" s="1"/>
  <c r="F544" i="1"/>
  <c r="H544" i="1" s="1"/>
  <c r="F545" i="1"/>
  <c r="H545" i="1" s="1"/>
  <c r="F546" i="1"/>
  <c r="H546" i="1" s="1"/>
  <c r="F547" i="1"/>
  <c r="H547" i="1" s="1"/>
  <c r="F548" i="1"/>
  <c r="H548" i="1" s="1"/>
  <c r="F549" i="1"/>
  <c r="H549" i="1" s="1"/>
  <c r="F551" i="1"/>
  <c r="H551" i="1" s="1"/>
  <c r="F552" i="1"/>
  <c r="H552" i="1" s="1"/>
  <c r="F553" i="1"/>
  <c r="H553" i="1" s="1"/>
  <c r="F554" i="1"/>
  <c r="H554" i="1" s="1"/>
  <c r="F555" i="1"/>
  <c r="H555" i="1" s="1"/>
  <c r="F556" i="1"/>
  <c r="H556" i="1" s="1"/>
  <c r="F557" i="1"/>
  <c r="H557" i="1" s="1"/>
  <c r="F558" i="1"/>
  <c r="H558" i="1" s="1"/>
  <c r="F559" i="1"/>
  <c r="H559" i="1" s="1"/>
  <c r="F560" i="1"/>
  <c r="H560" i="1" s="1"/>
  <c r="F561" i="1"/>
  <c r="H561" i="1" s="1"/>
  <c r="F564" i="1"/>
  <c r="H564" i="1" s="1"/>
  <c r="F565" i="1"/>
  <c r="H565" i="1" s="1"/>
  <c r="F566" i="1"/>
  <c r="H566" i="1" s="1"/>
  <c r="F567" i="1"/>
  <c r="H567" i="1" s="1"/>
  <c r="F568" i="1"/>
  <c r="H568" i="1" s="1"/>
  <c r="F569" i="1"/>
  <c r="H569" i="1" s="1"/>
  <c r="F570" i="1"/>
  <c r="H570" i="1" s="1"/>
  <c r="F571" i="1"/>
  <c r="H571" i="1" s="1"/>
  <c r="F572" i="1"/>
  <c r="H572" i="1" s="1"/>
  <c r="F573" i="1"/>
  <c r="H573" i="1" s="1"/>
  <c r="F574" i="1"/>
  <c r="H574" i="1" s="1"/>
  <c r="F575" i="1"/>
  <c r="H575" i="1" s="1"/>
  <c r="F576" i="1"/>
  <c r="H576" i="1" s="1"/>
  <c r="F577" i="1"/>
  <c r="H577" i="1" s="1"/>
  <c r="F579" i="1"/>
  <c r="H579" i="1" s="1"/>
  <c r="F580" i="1"/>
  <c r="H580" i="1" s="1"/>
  <c r="F581" i="1"/>
  <c r="H581" i="1" s="1"/>
  <c r="F582" i="1"/>
  <c r="H582" i="1" s="1"/>
  <c r="F583" i="1"/>
  <c r="H583" i="1" s="1"/>
  <c r="F584" i="1"/>
  <c r="H584" i="1" s="1"/>
  <c r="F585" i="1"/>
  <c r="H585" i="1" s="1"/>
  <c r="F586" i="1"/>
  <c r="H586" i="1" s="1"/>
  <c r="F587" i="1"/>
  <c r="H587" i="1" s="1"/>
  <c r="F588" i="1"/>
  <c r="H588" i="1" s="1"/>
  <c r="F589" i="1"/>
  <c r="H589" i="1" s="1"/>
  <c r="F590" i="1"/>
  <c r="H590" i="1" s="1"/>
  <c r="F591" i="1"/>
  <c r="H591" i="1" s="1"/>
  <c r="F592" i="1"/>
  <c r="H592" i="1" s="1"/>
  <c r="F593" i="1"/>
  <c r="H593" i="1" s="1"/>
  <c r="F594" i="1"/>
  <c r="H594" i="1" s="1"/>
  <c r="F595" i="1"/>
  <c r="H595" i="1" s="1"/>
  <c r="F597" i="1"/>
  <c r="H597" i="1" s="1"/>
  <c r="F598" i="1"/>
  <c r="H598" i="1" s="1"/>
  <c r="F599" i="1"/>
  <c r="H599" i="1" s="1"/>
  <c r="F600" i="1"/>
  <c r="H600" i="1" s="1"/>
  <c r="F601" i="1"/>
  <c r="H601" i="1" s="1"/>
  <c r="F602" i="1"/>
  <c r="H602" i="1" s="1"/>
  <c r="F603" i="1"/>
  <c r="H603" i="1" s="1"/>
  <c r="F604" i="1"/>
  <c r="H604" i="1" s="1"/>
  <c r="F605" i="1"/>
  <c r="H605" i="1" s="1"/>
  <c r="F606" i="1"/>
  <c r="H606" i="1" s="1"/>
  <c r="F607" i="1"/>
  <c r="H607" i="1" s="1"/>
  <c r="F608" i="1"/>
  <c r="H608" i="1" s="1"/>
  <c r="F610" i="1"/>
  <c r="H610" i="1" s="1"/>
  <c r="F611" i="1"/>
  <c r="H611" i="1" s="1"/>
  <c r="F612" i="1"/>
  <c r="H612" i="1" s="1"/>
  <c r="F613" i="1"/>
  <c r="H613" i="1" s="1"/>
  <c r="F614" i="1"/>
  <c r="H614" i="1" s="1"/>
  <c r="F615" i="1"/>
  <c r="H615" i="1" s="1"/>
  <c r="F616" i="1"/>
  <c r="H616" i="1" s="1"/>
  <c r="F617" i="1"/>
  <c r="H617" i="1" s="1"/>
  <c r="F618" i="1"/>
  <c r="H618" i="1" s="1"/>
  <c r="F619" i="1"/>
  <c r="H619" i="1" s="1"/>
  <c r="F620" i="1"/>
  <c r="H620" i="1" s="1"/>
  <c r="F621" i="1"/>
  <c r="H621" i="1" s="1"/>
  <c r="F622" i="1"/>
  <c r="H622" i="1" s="1"/>
  <c r="F623" i="1"/>
  <c r="H623" i="1" s="1"/>
  <c r="F624" i="1"/>
  <c r="H624" i="1" s="1"/>
  <c r="F625" i="1"/>
  <c r="H625" i="1" s="1"/>
  <c r="F626" i="1"/>
  <c r="H626" i="1" s="1"/>
  <c r="F627" i="1"/>
  <c r="H627" i="1" s="1"/>
  <c r="F628" i="1"/>
  <c r="H628" i="1" s="1"/>
  <c r="F629" i="1"/>
  <c r="H629" i="1" s="1"/>
  <c r="F631" i="1"/>
  <c r="H631" i="1" s="1"/>
  <c r="F632" i="1"/>
  <c r="H632" i="1" s="1"/>
  <c r="F633" i="1"/>
  <c r="H633" i="1" s="1"/>
  <c r="F634" i="1"/>
  <c r="H634" i="1" s="1"/>
  <c r="F635" i="1"/>
  <c r="H635" i="1" s="1"/>
  <c r="F636" i="1"/>
  <c r="H636" i="1" s="1"/>
  <c r="F637" i="1"/>
  <c r="H637" i="1" s="1"/>
  <c r="F638" i="1"/>
  <c r="H638" i="1" s="1"/>
  <c r="F639" i="1"/>
  <c r="H639" i="1" s="1"/>
  <c r="F640" i="1"/>
  <c r="H640" i="1" s="1"/>
  <c r="F641" i="1"/>
  <c r="H641" i="1" s="1"/>
  <c r="F642" i="1"/>
  <c r="H642" i="1" s="1"/>
  <c r="F643" i="1"/>
  <c r="H643" i="1" s="1"/>
  <c r="F644" i="1"/>
  <c r="H644" i="1" s="1"/>
  <c r="F645" i="1"/>
  <c r="H645" i="1" s="1"/>
  <c r="F646" i="1"/>
  <c r="H646" i="1" s="1"/>
  <c r="F647" i="1"/>
  <c r="H647" i="1" s="1"/>
  <c r="F648" i="1"/>
  <c r="H648" i="1" s="1"/>
  <c r="F649" i="1"/>
  <c r="H649" i="1" s="1"/>
  <c r="F650" i="1"/>
  <c r="H650" i="1" s="1"/>
  <c r="F651" i="1"/>
  <c r="H651" i="1" s="1"/>
  <c r="F652" i="1"/>
  <c r="H652" i="1" s="1"/>
  <c r="F653" i="1"/>
  <c r="H653" i="1" s="1"/>
  <c r="F654" i="1"/>
  <c r="H654" i="1" s="1"/>
  <c r="F655" i="1"/>
  <c r="H655" i="1" s="1"/>
  <c r="F656" i="1"/>
  <c r="H656" i="1" s="1"/>
  <c r="F657" i="1"/>
  <c r="H657" i="1" s="1"/>
  <c r="F658" i="1"/>
  <c r="H658" i="1" s="1"/>
  <c r="F659" i="1"/>
  <c r="H659" i="1" s="1"/>
  <c r="F660" i="1"/>
  <c r="H660" i="1" s="1"/>
  <c r="F661" i="1"/>
  <c r="H661" i="1" s="1"/>
  <c r="F662" i="1"/>
  <c r="H662" i="1" s="1"/>
  <c r="F663" i="1"/>
  <c r="H663" i="1" s="1"/>
  <c r="F665" i="1"/>
  <c r="H665" i="1" s="1"/>
  <c r="F666" i="1"/>
  <c r="H666" i="1" s="1"/>
  <c r="F667" i="1"/>
  <c r="H667" i="1" s="1"/>
  <c r="F668" i="1"/>
  <c r="H668" i="1" s="1"/>
  <c r="F669" i="1"/>
  <c r="H669" i="1" s="1"/>
  <c r="F670" i="1"/>
  <c r="H670" i="1" s="1"/>
  <c r="F671" i="1"/>
  <c r="H671" i="1" s="1"/>
  <c r="F672" i="1"/>
  <c r="H672" i="1" s="1"/>
  <c r="F673" i="1"/>
  <c r="H673" i="1" s="1"/>
  <c r="F674" i="1"/>
  <c r="H674" i="1" s="1"/>
  <c r="F676" i="1"/>
  <c r="H676" i="1" s="1"/>
  <c r="F678" i="1"/>
  <c r="H678" i="1" s="1"/>
  <c r="F679" i="1"/>
  <c r="H679" i="1" s="1"/>
  <c r="F680" i="1"/>
  <c r="H680" i="1" s="1"/>
  <c r="F681" i="1"/>
  <c r="H681" i="1" s="1"/>
  <c r="F682" i="1"/>
  <c r="H682" i="1" s="1"/>
  <c r="F683" i="1"/>
  <c r="H683" i="1" s="1"/>
  <c r="F684" i="1"/>
  <c r="H684" i="1" s="1"/>
  <c r="F685" i="1"/>
  <c r="H685" i="1" s="1"/>
  <c r="F686" i="1"/>
  <c r="H686" i="1" s="1"/>
  <c r="F687" i="1"/>
  <c r="H687" i="1" s="1"/>
  <c r="F688" i="1"/>
  <c r="H688" i="1" s="1"/>
  <c r="F689" i="1"/>
  <c r="H689" i="1" s="1"/>
  <c r="F691" i="1"/>
  <c r="H691" i="1" s="1"/>
  <c r="F692" i="1"/>
  <c r="H692" i="1" s="1"/>
  <c r="F693" i="1"/>
  <c r="H693" i="1" s="1"/>
  <c r="F694" i="1"/>
  <c r="H694" i="1" s="1"/>
  <c r="F695" i="1"/>
  <c r="H695" i="1" s="1"/>
  <c r="F696" i="1"/>
  <c r="H696" i="1" s="1"/>
  <c r="F697" i="1"/>
  <c r="H697" i="1" s="1"/>
  <c r="F698" i="1"/>
  <c r="H698" i="1" s="1"/>
  <c r="F699" i="1"/>
  <c r="H699" i="1" s="1"/>
  <c r="F700" i="1"/>
  <c r="H700" i="1" s="1"/>
  <c r="F701" i="1"/>
  <c r="H701" i="1" s="1"/>
  <c r="F702" i="1"/>
  <c r="H702" i="1" s="1"/>
  <c r="F703" i="1"/>
  <c r="H703" i="1" s="1"/>
  <c r="F704" i="1"/>
  <c r="H704" i="1" s="1"/>
  <c r="F706" i="1"/>
  <c r="H706" i="1" s="1"/>
  <c r="F707" i="1"/>
  <c r="H707" i="1" s="1"/>
  <c r="F708" i="1"/>
  <c r="H708" i="1" s="1"/>
  <c r="F709" i="1"/>
  <c r="H709" i="1" s="1"/>
  <c r="F710" i="1"/>
  <c r="H710" i="1" s="1"/>
  <c r="F711" i="1"/>
  <c r="H711" i="1" s="1"/>
  <c r="F712" i="1"/>
  <c r="H712" i="1" s="1"/>
  <c r="F713" i="1"/>
  <c r="H713" i="1" s="1"/>
  <c r="F714" i="1"/>
  <c r="H714" i="1" s="1"/>
  <c r="F715" i="1"/>
  <c r="H715" i="1" s="1"/>
  <c r="F716" i="1"/>
  <c r="H716" i="1" s="1"/>
  <c r="F717" i="1"/>
  <c r="H717" i="1" s="1"/>
  <c r="F718" i="1"/>
  <c r="H718" i="1" s="1"/>
  <c r="F719" i="1"/>
  <c r="H719" i="1" s="1"/>
  <c r="F720" i="1"/>
  <c r="H720" i="1" s="1"/>
  <c r="F721" i="1"/>
  <c r="H721" i="1" s="1"/>
  <c r="F722" i="1"/>
  <c r="H722" i="1" s="1"/>
  <c r="F723" i="1"/>
  <c r="H723" i="1" s="1"/>
  <c r="F724" i="1"/>
  <c r="H724" i="1" s="1"/>
  <c r="F725" i="1"/>
  <c r="H725" i="1" s="1"/>
  <c r="F726" i="1"/>
  <c r="H726" i="1" s="1"/>
  <c r="F727" i="1"/>
  <c r="H727" i="1" s="1"/>
  <c r="F728" i="1"/>
  <c r="H728" i="1" s="1"/>
  <c r="F729" i="1"/>
  <c r="H729" i="1" s="1"/>
  <c r="F730" i="1"/>
  <c r="H730" i="1" s="1"/>
  <c r="F731" i="1"/>
  <c r="H731" i="1" s="1"/>
  <c r="F732" i="1"/>
  <c r="H732" i="1" s="1"/>
  <c r="F733" i="1"/>
  <c r="H733" i="1" s="1"/>
  <c r="F734" i="1"/>
  <c r="H734" i="1" s="1"/>
  <c r="F735" i="1"/>
  <c r="H735" i="1" s="1"/>
  <c r="F736" i="1"/>
  <c r="H736" i="1" s="1"/>
  <c r="F737" i="1"/>
  <c r="H737" i="1" s="1"/>
  <c r="F738" i="1"/>
  <c r="H738" i="1" s="1"/>
  <c r="F739" i="1"/>
  <c r="H739" i="1" s="1"/>
  <c r="F740" i="1"/>
  <c r="H740" i="1" s="1"/>
  <c r="F741" i="1"/>
  <c r="H741" i="1" s="1"/>
  <c r="F742" i="1"/>
  <c r="H742" i="1" s="1"/>
  <c r="F743" i="1"/>
  <c r="H743" i="1" s="1"/>
  <c r="F744" i="1"/>
  <c r="H744" i="1" s="1"/>
  <c r="F745" i="1"/>
  <c r="H745" i="1" s="1"/>
  <c r="F4" i="1"/>
  <c r="H4" i="1" s="1"/>
  <c r="F5" i="1"/>
  <c r="H5" i="1" s="1"/>
  <c r="F7" i="1"/>
  <c r="H7" i="1" s="1"/>
  <c r="F9" i="1"/>
  <c r="H9" i="1" s="1"/>
  <c r="F10" i="1"/>
  <c r="H10" i="1" s="1"/>
  <c r="F13" i="1"/>
  <c r="H13" i="1" s="1"/>
  <c r="F14" i="1"/>
  <c r="H14" i="1" s="1"/>
  <c r="F15" i="1"/>
  <c r="H15" i="1" s="1"/>
  <c r="F16" i="1"/>
  <c r="H16" i="1" s="1"/>
  <c r="F18" i="1"/>
  <c r="H18" i="1" s="1"/>
  <c r="F19" i="1"/>
  <c r="H19" i="1" s="1"/>
  <c r="F21" i="1"/>
  <c r="H21" i="1" s="1"/>
  <c r="F22" i="1"/>
  <c r="H22" i="1" s="1"/>
  <c r="F24" i="1"/>
  <c r="H24" i="1" s="1"/>
  <c r="F26" i="1"/>
  <c r="H26" i="1" s="1"/>
  <c r="F28" i="1"/>
  <c r="H28" i="1" s="1"/>
  <c r="F3" i="1"/>
  <c r="H3" i="1" s="1"/>
  <c r="Q845" i="1" l="1"/>
  <c r="C835" i="1" l="1"/>
  <c r="C834" i="1"/>
  <c r="S845" i="1" l="1"/>
  <c r="N845" i="1"/>
  <c r="K845" i="1"/>
  <c r="Q843" i="1"/>
  <c r="N843" i="1"/>
  <c r="K843" i="1"/>
  <c r="N838" i="1"/>
  <c r="N840" i="1" s="1"/>
  <c r="K838" i="1"/>
  <c r="N836" i="1"/>
  <c r="K836" i="1"/>
  <c r="N834" i="1"/>
  <c r="K834" i="1"/>
  <c r="K840" i="1" l="1"/>
  <c r="T831" i="1" l="1"/>
  <c r="T829" i="1"/>
  <c r="T828" i="1"/>
  <c r="T826" i="1"/>
  <c r="T825" i="1"/>
  <c r="T822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7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AR417" i="1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6" i="1"/>
  <c r="T155" i="1"/>
  <c r="T154" i="1"/>
  <c r="T153" i="1"/>
  <c r="T151" i="1"/>
  <c r="T150" i="1"/>
  <c r="T138" i="1"/>
  <c r="T137" i="1"/>
  <c r="T136" i="1"/>
  <c r="T134" i="1"/>
  <c r="T133" i="1"/>
  <c r="T132" i="1"/>
  <c r="T131" i="1"/>
  <c r="T130" i="1"/>
  <c r="T129" i="1"/>
  <c r="T127" i="1"/>
  <c r="T126" i="1"/>
  <c r="T125" i="1"/>
  <c r="T124" i="1"/>
  <c r="T122" i="1"/>
  <c r="T121" i="1"/>
  <c r="T120" i="1"/>
  <c r="T117" i="1"/>
  <c r="T115" i="1"/>
  <c r="T112" i="1"/>
  <c r="T110" i="1"/>
  <c r="T109" i="1"/>
  <c r="T108" i="1"/>
  <c r="T106" i="1"/>
  <c r="T104" i="1"/>
  <c r="T103" i="1"/>
  <c r="T102" i="1"/>
  <c r="T101" i="1"/>
  <c r="T100" i="1"/>
  <c r="T99" i="1"/>
  <c r="T98" i="1"/>
  <c r="T96" i="1"/>
  <c r="T94" i="1"/>
  <c r="T93" i="1"/>
  <c r="T91" i="1"/>
  <c r="T87" i="1"/>
  <c r="T86" i="1"/>
  <c r="T83" i="1"/>
  <c r="T82" i="1"/>
  <c r="T81" i="1"/>
  <c r="T78" i="1"/>
  <c r="T77" i="1"/>
  <c r="T75" i="1"/>
  <c r="T73" i="1"/>
  <c r="T72" i="1"/>
  <c r="T71" i="1"/>
  <c r="T67" i="1"/>
  <c r="T65" i="1"/>
  <c r="T61" i="1"/>
  <c r="T59" i="1"/>
  <c r="T56" i="1"/>
  <c r="T55" i="1"/>
  <c r="T54" i="1"/>
  <c r="T52" i="1"/>
  <c r="T51" i="1"/>
  <c r="T49" i="1"/>
  <c r="T47" i="1"/>
  <c r="T45" i="1"/>
  <c r="T43" i="1"/>
  <c r="T42" i="1"/>
  <c r="T40" i="1"/>
  <c r="T39" i="1"/>
  <c r="T38" i="1"/>
  <c r="T36" i="1"/>
  <c r="T34" i="1"/>
  <c r="T32" i="1"/>
  <c r="T31" i="1"/>
  <c r="T29" i="1"/>
  <c r="T28" i="1"/>
  <c r="T26" i="1"/>
  <c r="T24" i="1"/>
  <c r="T22" i="1"/>
  <c r="T21" i="1"/>
  <c r="T19" i="1"/>
  <c r="T18" i="1"/>
  <c r="T16" i="1"/>
  <c r="T15" i="1"/>
  <c r="T14" i="1"/>
  <c r="T13" i="1"/>
  <c r="T10" i="1"/>
  <c r="T9" i="1"/>
  <c r="T7" i="1"/>
  <c r="T6" i="1"/>
  <c r="T5" i="1"/>
  <c r="T834" i="1" l="1"/>
  <c r="T838" i="1"/>
  <c r="T836" i="1"/>
  <c r="T843" i="1"/>
  <c r="T845" i="1"/>
  <c r="AQ380" i="1" l="1"/>
  <c r="AQ207" i="1"/>
  <c r="AQ716" i="1"/>
  <c r="AQ346" i="1"/>
  <c r="AQ328" i="1"/>
  <c r="AQ740" i="1"/>
  <c r="AQ366" i="1"/>
  <c r="AQ511" i="1"/>
  <c r="AQ788" i="1"/>
  <c r="AQ752" i="1"/>
  <c r="AQ776" i="1"/>
  <c r="AQ800" i="1"/>
  <c r="AQ804" i="1"/>
  <c r="AQ764" i="1"/>
  <c r="AQ669" i="1"/>
  <c r="AQ728" i="1"/>
  <c r="AQ826" i="1"/>
  <c r="AQ592" i="1"/>
  <c r="AQ527" i="1"/>
  <c r="AR706" i="1"/>
  <c r="AR825" i="1"/>
  <c r="AR806" i="1"/>
  <c r="AR782" i="1"/>
  <c r="AR758" i="1"/>
  <c r="AR742" i="1"/>
  <c r="AR718" i="1"/>
  <c r="AR805" i="1"/>
  <c r="AR789" i="1"/>
  <c r="AR765" i="1"/>
  <c r="AR741" i="1"/>
  <c r="AR725" i="1"/>
  <c r="AR712" i="1"/>
  <c r="AR796" i="1"/>
  <c r="AR780" i="1"/>
  <c r="AR752" i="1"/>
  <c r="AR728" i="1"/>
  <c r="AR708" i="1"/>
  <c r="AR799" i="1"/>
  <c r="AR775" i="1"/>
  <c r="AR759" i="1"/>
  <c r="AR735" i="1"/>
  <c r="AR711" i="1"/>
  <c r="AR810" i="1"/>
  <c r="AR802" i="1"/>
  <c r="AR794" i="1"/>
  <c r="AR778" i="1"/>
  <c r="AR770" i="1"/>
  <c r="AR746" i="1"/>
  <c r="AR738" i="1"/>
  <c r="AR730" i="1"/>
  <c r="AR714" i="1"/>
  <c r="AR809" i="1"/>
  <c r="AR785" i="1"/>
  <c r="AR777" i="1"/>
  <c r="AR769" i="1"/>
  <c r="AR753" i="1"/>
  <c r="AR745" i="1"/>
  <c r="AR721" i="1"/>
  <c r="AR713" i="1"/>
  <c r="AR764" i="1"/>
  <c r="AR800" i="1"/>
  <c r="AR792" i="1"/>
  <c r="AR768" i="1"/>
  <c r="AR756" i="1"/>
  <c r="AR748" i="1"/>
  <c r="AR732" i="1"/>
  <c r="AR724" i="1"/>
  <c r="AR803" i="1"/>
  <c r="AR795" i="1"/>
  <c r="AR787" i="1"/>
  <c r="AR771" i="1"/>
  <c r="AR763" i="1"/>
  <c r="AR739" i="1"/>
  <c r="AR731" i="1"/>
  <c r="AR723" i="1"/>
  <c r="AR707" i="1"/>
  <c r="T840" i="1"/>
  <c r="AR696" i="1"/>
  <c r="AR664" i="1"/>
  <c r="AR607" i="1"/>
  <c r="AR591" i="1"/>
  <c r="AR583" i="1"/>
  <c r="AR543" i="1"/>
  <c r="AQ547" i="1"/>
  <c r="AR527" i="1"/>
  <c r="AR419" i="1"/>
  <c r="AR411" i="1"/>
  <c r="AR355" i="1"/>
  <c r="AR347" i="1"/>
  <c r="AR287" i="1"/>
  <c r="AR279" i="1"/>
  <c r="AQ269" i="1"/>
  <c r="AR251" i="1"/>
  <c r="AR223" i="1"/>
  <c r="AR699" i="1"/>
  <c r="AR675" i="1"/>
  <c r="AR667" i="1"/>
  <c r="AR634" i="1"/>
  <c r="AQ622" i="1"/>
  <c r="AR610" i="1"/>
  <c r="AR566" i="1"/>
  <c r="AR530" i="1"/>
  <c r="AR474" i="1"/>
  <c r="AR426" i="1"/>
  <c r="AR382" i="1"/>
  <c r="AR354" i="1"/>
  <c r="AR342" i="1"/>
  <c r="AR290" i="1"/>
  <c r="AR698" i="1"/>
  <c r="AR569" i="1"/>
  <c r="AR672" i="1"/>
  <c r="AR362" i="1"/>
  <c r="AR350" i="1"/>
  <c r="AR330" i="1"/>
  <c r="AR318" i="1"/>
  <c r="AR298" i="1"/>
  <c r="AR266" i="1"/>
  <c r="AR234" i="1"/>
  <c r="AR661" i="1"/>
  <c r="AQ633" i="1"/>
  <c r="AQ564" i="1"/>
  <c r="AR684" i="1"/>
  <c r="AR668" i="1"/>
  <c r="AR651" i="1"/>
  <c r="AR627" i="1"/>
  <c r="AR611" i="1"/>
  <c r="AR595" i="1"/>
  <c r="AR579" i="1"/>
  <c r="AR563" i="1"/>
  <c r="AR547" i="1"/>
  <c r="AR531" i="1"/>
  <c r="AR512" i="1"/>
  <c r="AR496" i="1"/>
  <c r="AR475" i="1"/>
  <c r="AR443" i="1"/>
  <c r="AR423" i="1"/>
  <c r="AQ455" i="1"/>
  <c r="AR415" i="1"/>
  <c r="AR407" i="1"/>
  <c r="AR399" i="1"/>
  <c r="AR391" i="1"/>
  <c r="AR383" i="1"/>
  <c r="AR375" i="1"/>
  <c r="AR367" i="1"/>
  <c r="AR359" i="1"/>
  <c r="AR351" i="1"/>
  <c r="AR343" i="1"/>
  <c r="AR335" i="1"/>
  <c r="AR323" i="1"/>
  <c r="AR315" i="1"/>
  <c r="AR307" i="1"/>
  <c r="AR299" i="1"/>
  <c r="AR291" i="1"/>
  <c r="AR283" i="1"/>
  <c r="AR275" i="1"/>
  <c r="AR267" i="1"/>
  <c r="AR255" i="1"/>
  <c r="AR247" i="1"/>
  <c r="AR239" i="1"/>
  <c r="AQ241" i="1"/>
  <c r="AR231" i="1"/>
  <c r="AR215" i="1"/>
  <c r="AQ218" i="1"/>
  <c r="AR208" i="1"/>
  <c r="AR192" i="1"/>
  <c r="AR695" i="1"/>
  <c r="AR687" i="1"/>
  <c r="AR679" i="1"/>
  <c r="AR671" i="1"/>
  <c r="AR662" i="1"/>
  <c r="AR654" i="1"/>
  <c r="AQ658" i="1"/>
  <c r="AR646" i="1"/>
  <c r="AR638" i="1"/>
  <c r="AR630" i="1"/>
  <c r="AR622" i="1"/>
  <c r="AR614" i="1"/>
  <c r="AR606" i="1"/>
  <c r="AR598" i="1"/>
  <c r="AR590" i="1"/>
  <c r="AR582" i="1"/>
  <c r="AR570" i="1"/>
  <c r="AR562" i="1"/>
  <c r="AR546" i="1"/>
  <c r="AR534" i="1"/>
  <c r="AR526" i="1"/>
  <c r="AR518" i="1"/>
  <c r="AR503" i="1"/>
  <c r="AR495" i="1"/>
  <c r="AR462" i="1"/>
  <c r="AR454" i="1"/>
  <c r="AR422" i="1"/>
  <c r="AR414" i="1"/>
  <c r="AR402" i="1"/>
  <c r="AR394" i="1"/>
  <c r="AR386" i="1"/>
  <c r="AR378" i="1"/>
  <c r="AR370" i="1"/>
  <c r="AR338" i="1"/>
  <c r="AR326" i="1"/>
  <c r="AR306" i="1"/>
  <c r="AR294" i="1"/>
  <c r="AR274" i="1"/>
  <c r="AR262" i="1"/>
  <c r="AR242" i="1"/>
  <c r="AQ229" i="1"/>
  <c r="AR195" i="1"/>
  <c r="AR593" i="1"/>
  <c r="AR185" i="1"/>
  <c r="AR700" i="1"/>
  <c r="AR692" i="1"/>
  <c r="AR676" i="1"/>
  <c r="AR659" i="1"/>
  <c r="AR643" i="1"/>
  <c r="AR635" i="1"/>
  <c r="AR619" i="1"/>
  <c r="AR603" i="1"/>
  <c r="AR587" i="1"/>
  <c r="AR571" i="1"/>
  <c r="AR555" i="1"/>
  <c r="AR539" i="1"/>
  <c r="AR523" i="1"/>
  <c r="AR504" i="1"/>
  <c r="AR463" i="1"/>
  <c r="AQ496" i="1"/>
  <c r="AQ299" i="1"/>
  <c r="AQ415" i="1"/>
  <c r="AR366" i="1"/>
  <c r="AR346" i="1"/>
  <c r="AR314" i="1"/>
  <c r="AR302" i="1"/>
  <c r="AR282" i="1"/>
  <c r="AR250" i="1"/>
  <c r="AR207" i="1"/>
  <c r="AR191" i="1"/>
  <c r="AR690" i="1"/>
  <c r="AR678" i="1"/>
  <c r="AR521" i="1"/>
  <c r="AR689" i="1"/>
  <c r="AR660" i="1"/>
  <c r="AR460" i="1"/>
  <c r="AR384" i="1"/>
  <c r="AR336" i="1"/>
  <c r="AQ704" i="1"/>
  <c r="AR673" i="1"/>
  <c r="AR640" i="1"/>
  <c r="AR356" i="1"/>
  <c r="AR320" i="1"/>
  <c r="AQ693" i="1"/>
  <c r="AR648" i="1"/>
  <c r="AR616" i="1"/>
  <c r="AR400" i="1"/>
  <c r="AR300" i="1"/>
  <c r="AR268" i="1"/>
  <c r="AR506" i="1"/>
  <c r="AR498" i="1"/>
  <c r="AR433" i="1"/>
  <c r="AR421" i="1"/>
  <c r="AR405" i="1"/>
  <c r="AR397" i="1"/>
  <c r="AR389" i="1"/>
  <c r="AR381" i="1"/>
  <c r="AR373" i="1"/>
  <c r="AR365" i="1"/>
  <c r="AR357" i="1"/>
  <c r="AR349" i="1"/>
  <c r="AR337" i="1"/>
  <c r="AR329" i="1"/>
  <c r="AR321" i="1"/>
  <c r="AR313" i="1"/>
  <c r="AR305" i="1"/>
  <c r="AR297" i="1"/>
  <c r="AR285" i="1"/>
  <c r="AR277" i="1"/>
  <c r="AR269" i="1"/>
  <c r="AR257" i="1"/>
  <c r="AR249" i="1"/>
  <c r="AQ251" i="1"/>
  <c r="AR241" i="1"/>
  <c r="AR233" i="1"/>
  <c r="AR210" i="1"/>
  <c r="AR194" i="1"/>
  <c r="AR644" i="1"/>
  <c r="AR612" i="1"/>
  <c r="AR580" i="1"/>
  <c r="AR552" i="1"/>
  <c r="AR520" i="1"/>
  <c r="AR484" i="1"/>
  <c r="AR392" i="1"/>
  <c r="AR360" i="1"/>
  <c r="AR308" i="1"/>
  <c r="AR264" i="1"/>
  <c r="AR701" i="1"/>
  <c r="AR677" i="1"/>
  <c r="AR652" i="1"/>
  <c r="AR604" i="1"/>
  <c r="AR556" i="1"/>
  <c r="AR528" i="1"/>
  <c r="AR444" i="1"/>
  <c r="AR396" i="1"/>
  <c r="AR352" i="1"/>
  <c r="AR324" i="1"/>
  <c r="AR292" i="1"/>
  <c r="AR260" i="1"/>
  <c r="AR232" i="1"/>
  <c r="AR685" i="1"/>
  <c r="AR624" i="1"/>
  <c r="AQ610" i="1"/>
  <c r="AR592" i="1"/>
  <c r="AR560" i="1"/>
  <c r="AR532" i="1"/>
  <c r="AR497" i="1"/>
  <c r="AR408" i="1"/>
  <c r="AR372" i="1"/>
  <c r="AR340" i="1"/>
  <c r="AR304" i="1"/>
  <c r="AR272" i="1"/>
  <c r="AR240" i="1"/>
  <c r="AR209" i="1"/>
  <c r="AR697" i="1"/>
  <c r="AR665" i="1"/>
  <c r="AR632" i="1"/>
  <c r="AR600" i="1"/>
  <c r="AQ579" i="1"/>
  <c r="AR564" i="1"/>
  <c r="AR524" i="1"/>
  <c r="AR472" i="1"/>
  <c r="AR420" i="1"/>
  <c r="AQ399" i="1"/>
  <c r="AR380" i="1"/>
  <c r="AR348" i="1"/>
  <c r="AR316" i="1"/>
  <c r="AR284" i="1"/>
  <c r="AR252" i="1"/>
  <c r="AR682" i="1"/>
  <c r="AR674" i="1"/>
  <c r="AR666" i="1"/>
  <c r="AR657" i="1"/>
  <c r="AR649" i="1"/>
  <c r="AQ646" i="1"/>
  <c r="AR633" i="1"/>
  <c r="AR621" i="1"/>
  <c r="AR613" i="1"/>
  <c r="AR605" i="1"/>
  <c r="AR597" i="1"/>
  <c r="AR589" i="1"/>
  <c r="AR581" i="1"/>
  <c r="AR565" i="1"/>
  <c r="AR553" i="1"/>
  <c r="AR545" i="1"/>
  <c r="AR537" i="1"/>
  <c r="AR525" i="1"/>
  <c r="AR516" i="1"/>
  <c r="AR502" i="1"/>
  <c r="AR481" i="1"/>
  <c r="AR461" i="1"/>
  <c r="AR425" i="1"/>
  <c r="AR409" i="1"/>
  <c r="AR401" i="1"/>
  <c r="AR393" i="1"/>
  <c r="AR385" i="1"/>
  <c r="AR377" i="1"/>
  <c r="AR361" i="1"/>
  <c r="AR353" i="1"/>
  <c r="AR341" i="1"/>
  <c r="AR333" i="1"/>
  <c r="AR325" i="1"/>
  <c r="AR317" i="1"/>
  <c r="AR309" i="1"/>
  <c r="AR301" i="1"/>
  <c r="AR289" i="1"/>
  <c r="AR281" i="1"/>
  <c r="AR273" i="1"/>
  <c r="AR265" i="1"/>
  <c r="AR253" i="1"/>
  <c r="AR245" i="1"/>
  <c r="AR206" i="1"/>
  <c r="AR198" i="1"/>
  <c r="AR186" i="1"/>
  <c r="AQ681" i="1"/>
  <c r="AR669" i="1"/>
  <c r="AR628" i="1"/>
  <c r="AR596" i="1"/>
  <c r="AR568" i="1"/>
  <c r="AR536" i="1"/>
  <c r="AR501" i="1"/>
  <c r="AR404" i="1"/>
  <c r="AR376" i="1"/>
  <c r="AR328" i="1"/>
  <c r="AR280" i="1"/>
  <c r="AR248" i="1"/>
  <c r="AR193" i="1"/>
  <c r="AQ194" i="1"/>
  <c r="AR702" i="1" l="1"/>
  <c r="AR617" i="1"/>
  <c r="AR529" i="1"/>
  <c r="AR686" i="1"/>
  <c r="AR442" i="1"/>
  <c r="AR542" i="1"/>
  <c r="AR719" i="1"/>
  <c r="AR783" i="1"/>
  <c r="AR736" i="1"/>
  <c r="AR804" i="1"/>
  <c r="AR749" i="1"/>
  <c r="AR813" i="1"/>
  <c r="AR766" i="1"/>
  <c r="AR332" i="1"/>
  <c r="AR681" i="1"/>
  <c r="AR388" i="1"/>
  <c r="AR693" i="1"/>
  <c r="AR412" i="1"/>
  <c r="AR655" i="1"/>
  <c r="AR254" i="1"/>
  <c r="AR278" i="1"/>
  <c r="AR374" i="1"/>
  <c r="AR458" i="1"/>
  <c r="AR550" i="1"/>
  <c r="AR618" i="1"/>
  <c r="AR683" i="1"/>
  <c r="AR235" i="1"/>
  <c r="AR363" i="1"/>
  <c r="AR427" i="1"/>
  <c r="AR535" i="1"/>
  <c r="AR599" i="1"/>
  <c r="AR715" i="1"/>
  <c r="AR779" i="1"/>
  <c r="AR740" i="1"/>
  <c r="AR808" i="1"/>
  <c r="AR761" i="1"/>
  <c r="AR722" i="1"/>
  <c r="AR786" i="1"/>
  <c r="AR727" i="1"/>
  <c r="AR791" i="1"/>
  <c r="AR744" i="1"/>
  <c r="AR812" i="1"/>
  <c r="AR757" i="1"/>
  <c r="AR710" i="1"/>
  <c r="AR774" i="1"/>
  <c r="AR680" i="1"/>
  <c r="AR626" i="1"/>
  <c r="AR691" i="1"/>
  <c r="AR243" i="1"/>
  <c r="AR303" i="1"/>
  <c r="AR371" i="1"/>
  <c r="AR455" i="1"/>
  <c r="AR471" i="1"/>
  <c r="AR551" i="1"/>
  <c r="AR615" i="1"/>
  <c r="AR743" i="1"/>
  <c r="AR807" i="1"/>
  <c r="AR760" i="1"/>
  <c r="AR709" i="1"/>
  <c r="AR773" i="1"/>
  <c r="AR726" i="1"/>
  <c r="AR790" i="1"/>
  <c r="AR549" i="1"/>
  <c r="AR364" i="1"/>
  <c r="AR197" i="1"/>
  <c r="AR509" i="1"/>
  <c r="AR270" i="1"/>
  <c r="AR574" i="1"/>
  <c r="AR311" i="1"/>
  <c r="AR505" i="1"/>
  <c r="AR224" i="1"/>
  <c r="AR548" i="1"/>
  <c r="AR244" i="1"/>
  <c r="AR540" i="1"/>
  <c r="AR561" i="1"/>
  <c r="AR625" i="1"/>
  <c r="AR541" i="1"/>
  <c r="AR694" i="1"/>
  <c r="AR286" i="1"/>
  <c r="AR639" i="1"/>
  <c r="AR609" i="1"/>
  <c r="AR214" i="1"/>
  <c r="AR310" i="1"/>
  <c r="AR398" i="1"/>
  <c r="AR499" i="1"/>
  <c r="AR586" i="1"/>
  <c r="AR642" i="1"/>
  <c r="AR188" i="1"/>
  <c r="AR319" i="1"/>
  <c r="AR387" i="1"/>
  <c r="AR500" i="1"/>
  <c r="AR559" i="1"/>
  <c r="AR623" i="1"/>
  <c r="AR751" i="1"/>
  <c r="AR819" i="1"/>
  <c r="AR772" i="1"/>
  <c r="AR717" i="1"/>
  <c r="AR781" i="1"/>
  <c r="AR734" i="1"/>
  <c r="AR798" i="1"/>
  <c r="AR513" i="1"/>
  <c r="AR222" i="1"/>
  <c r="AR390" i="1"/>
  <c r="AR256" i="1"/>
  <c r="AR276" i="1"/>
  <c r="AR322" i="1"/>
  <c r="AR406" i="1"/>
  <c r="AR507" i="1"/>
  <c r="AR594" i="1"/>
  <c r="AR650" i="1"/>
  <c r="AR196" i="1"/>
  <c r="AR263" i="1"/>
  <c r="AR331" i="1"/>
  <c r="AR395" i="1"/>
  <c r="AR508" i="1"/>
  <c r="AR567" i="1"/>
  <c r="AR631" i="1"/>
  <c r="AR747" i="1"/>
  <c r="AR815" i="1"/>
  <c r="AR776" i="1"/>
  <c r="AR729" i="1"/>
  <c r="AR793" i="1"/>
  <c r="AR754" i="1"/>
  <c r="AR818" i="1"/>
  <c r="AR641" i="1"/>
  <c r="AR358" i="1"/>
  <c r="AR424" i="1"/>
  <c r="AR189" i="1"/>
  <c r="AR334" i="1"/>
  <c r="AR486" i="1"/>
  <c r="AR379" i="1"/>
  <c r="AR544" i="1"/>
  <c r="AR576" i="1"/>
  <c r="AR588" i="1"/>
  <c r="AR236" i="1"/>
  <c r="AR584" i="1"/>
  <c r="AR288" i="1"/>
  <c r="AR608" i="1"/>
  <c r="AR312" i="1"/>
  <c r="AR620" i="1"/>
  <c r="AR601" i="1"/>
  <c r="AR688" i="1"/>
  <c r="AR670" i="1"/>
  <c r="AR585" i="1"/>
  <c r="AR211" i="1"/>
  <c r="AR653" i="1"/>
  <c r="AR246" i="1"/>
  <c r="AR418" i="1"/>
  <c r="AR522" i="1"/>
  <c r="AR602" i="1"/>
  <c r="AR658" i="1"/>
  <c r="AR271" i="1"/>
  <c r="AR339" i="1"/>
  <c r="AR403" i="1"/>
  <c r="AR519" i="1"/>
  <c r="AR575" i="1"/>
  <c r="AR647" i="1"/>
  <c r="AR755" i="1"/>
  <c r="AR716" i="1"/>
  <c r="AR784" i="1"/>
  <c r="AR737" i="1"/>
  <c r="AR801" i="1"/>
  <c r="AR762" i="1"/>
  <c r="AR767" i="1"/>
  <c r="AR720" i="1"/>
  <c r="AR788" i="1"/>
  <c r="AR733" i="1"/>
  <c r="AR797" i="1"/>
  <c r="AR750" i="1"/>
  <c r="AR814" i="1"/>
  <c r="AQ834" i="1"/>
  <c r="AQ838" i="1"/>
  <c r="AQ836" i="1"/>
  <c r="AR190" i="1"/>
  <c r="AR811" i="1" l="1"/>
  <c r="AQ840" i="1"/>
</calcChain>
</file>

<file path=xl/sharedStrings.xml><?xml version="1.0" encoding="utf-8"?>
<sst xmlns="http://schemas.openxmlformats.org/spreadsheetml/2006/main" count="53" uniqueCount="34">
  <si>
    <t>Row Labels</t>
  </si>
  <si>
    <t>mean</t>
  </si>
  <si>
    <t>SE mean</t>
  </si>
  <si>
    <t>n</t>
  </si>
  <si>
    <t>CHLA-corrected mg/m^3</t>
  </si>
  <si>
    <t>TP mg/l</t>
  </si>
  <si>
    <t>SE</t>
  </si>
  <si>
    <t>yr. 1</t>
  </si>
  <si>
    <t>yri</t>
  </si>
  <si>
    <t>tr</t>
  </si>
  <si>
    <t>yr end</t>
  </si>
  <si>
    <t>σ </t>
  </si>
  <si>
    <t>2011 to 2020</t>
  </si>
  <si>
    <t>all</t>
  </si>
  <si>
    <t>1981 to 2011</t>
  </si>
  <si>
    <t>100% Ck.</t>
  </si>
  <si>
    <t>Yr AV T TSI</t>
  </si>
  <si>
    <t>TN</t>
  </si>
  <si>
    <t>TN  TP</t>
  </si>
  <si>
    <t xml:space="preserve">WY. Mo. </t>
  </si>
  <si>
    <t>Tot KJELDAHL N</t>
  </si>
  <si>
    <t>NOx</t>
  </si>
  <si>
    <t>TSI.Chl</t>
  </si>
  <si>
    <t>TPmg/ug/l</t>
  </si>
  <si>
    <t>mo-WY</t>
  </si>
  <si>
    <t>Mo-WY</t>
  </si>
  <si>
    <t>TSI.Chl.TP.SD plots</t>
  </si>
  <si>
    <t>TSI.Chl.TP.SD.TN plots</t>
  </si>
  <si>
    <t>\</t>
  </si>
  <si>
    <t>TN/TP</t>
  </si>
  <si>
    <t>TP [mg/l]</t>
  </si>
  <si>
    <t>N0x [mg/l]</t>
  </si>
  <si>
    <t>WY mo.</t>
  </si>
  <si>
    <t>SECCHI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</si>
</sst>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0.0000"/>
    <numFmt numFmtId="166" formatCode="m/d/yy;@"/>
    <numFmt numFmtId="167" formatCode="0.0"/>
    <numFmt numFmtId="168" formatCode="[$-409]mmmmm\-yy;@"/>
    <numFmt numFmtId="169" formatCode="[$-409]d\-mmm;@"/>
    <numFmt numFmtId="170" formatCode="0.000;;;@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mbria"/>
      <family val="1"/>
    </font>
    <font>
      <sz val="12"/>
      <color theme="1"/>
      <name val="Calibri"/>
      <family val="2"/>
    </font>
    <font>
      <b/>
      <sz val="12"/>
      <color rgb="FF00B050"/>
      <name val="Calibri"/>
      <family val="2"/>
      <scheme val="minor"/>
    </font>
    <font>
      <b/>
      <sz val="14"/>
      <color rgb="FFFF0000"/>
      <name val="Calibri (Body)"/>
    </font>
    <font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theme="4" tint="0.79998168889431442"/>
      </patternFill>
    </fill>
    <fill>
      <patternFill patternType="solid">
        <fgColor rgb="FF92D050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8435"/>
        <bgColor indexed="64"/>
      </patternFill>
    </fill>
    <fill>
      <patternFill patternType="solid">
        <fgColor rgb="FFFF8435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435"/>
        <bgColor rgb="FFD9E1F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8EA9DB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1" fontId="0" fillId="0" borderId="0" xfId="0" applyNumberFormat="1"/>
    <xf numFmtId="1" fontId="0" fillId="3" borderId="0" xfId="0" applyNumberFormat="1" applyFill="1"/>
    <xf numFmtId="0" fontId="0" fillId="3" borderId="0" xfId="0" applyFill="1"/>
    <xf numFmtId="164" fontId="0" fillId="0" borderId="0" xfId="0" applyNumberFormat="1"/>
    <xf numFmtId="165" fontId="0" fillId="0" borderId="0" xfId="0" applyNumberFormat="1"/>
    <xf numFmtId="2" fontId="0" fillId="3" borderId="0" xfId="0" applyNumberFormat="1" applyFill="1"/>
    <xf numFmtId="167" fontId="0" fillId="3" borderId="0" xfId="0" applyNumberFormat="1" applyFill="1"/>
    <xf numFmtId="17" fontId="0" fillId="0" borderId="0" xfId="0" applyNumberFormat="1"/>
    <xf numFmtId="168" fontId="0" fillId="0" borderId="0" xfId="0" applyNumberFormat="1" applyAlignment="1">
      <alignment horizontal="left"/>
    </xf>
    <xf numFmtId="168" fontId="1" fillId="2" borderId="1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7" fontId="0" fillId="0" borderId="0" xfId="0" applyNumberFormat="1"/>
    <xf numFmtId="2" fontId="0" fillId="0" borderId="0" xfId="0" applyNumberFormat="1"/>
    <xf numFmtId="168" fontId="1" fillId="2" borderId="0" xfId="0" applyNumberFormat="1" applyFont="1" applyFill="1"/>
    <xf numFmtId="168" fontId="1" fillId="2" borderId="1" xfId="0" applyNumberFormat="1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8" fontId="1" fillId="11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3" fillId="13" borderId="2" xfId="0" applyNumberFormat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8" fontId="1" fillId="11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8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66" fontId="3" fillId="13" borderId="0" xfId="0" applyNumberFormat="1" applyFont="1" applyFill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68" fontId="0" fillId="12" borderId="0" xfId="0" applyNumberForma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168" fontId="0" fillId="9" borderId="0" xfId="0" applyNumberFormat="1" applyFill="1" applyAlignment="1">
      <alignment horizontal="center" vertical="center"/>
    </xf>
    <xf numFmtId="1" fontId="1" fillId="10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8" fontId="0" fillId="14" borderId="0" xfId="0" applyNumberFormat="1" applyFill="1" applyAlignment="1">
      <alignment horizontal="center" vertical="center"/>
    </xf>
    <xf numFmtId="166" fontId="4" fillId="9" borderId="0" xfId="0" applyNumberFormat="1" applyFont="1" applyFill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7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579"/>
      <color rgb="FFFF8435"/>
      <color rgb="FFFF6C00"/>
      <color rgb="FFAB7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Lake Okeechobee </a:t>
            </a:r>
          </a:p>
          <a:p>
            <a:pPr>
              <a:defRPr/>
            </a:pPr>
            <a:r>
              <a:rPr lang="en-US" b="1"/>
              <a:t>L001TP mg/l [ppm]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'L001 data workup'!$K$1</c:f>
              <c:strCache>
                <c:ptCount val="1"/>
                <c:pt idx="0">
                  <c:v>TP mg/l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571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202596336066599E-2"/>
                  <c:y val="-0.385059575889545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'L001 data workup'!$A$3:$A$832</c:f>
              <c:numCache>
                <c:formatCode>[$-409]mmmmm\-yy;@</c:formatCode>
                <c:ptCount val="830"/>
                <c:pt idx="0">
                  <c:v>26644</c:v>
                </c:pt>
                <c:pt idx="1">
                  <c:v>26700.670138888891</c:v>
                </c:pt>
                <c:pt idx="2">
                  <c:v>26700.677083333332</c:v>
                </c:pt>
                <c:pt idx="3">
                  <c:v>26728.629861111112</c:v>
                </c:pt>
                <c:pt idx="4">
                  <c:v>26728.635416666668</c:v>
                </c:pt>
                <c:pt idx="5">
                  <c:v>26728.697916666668</c:v>
                </c:pt>
                <c:pt idx="6">
                  <c:v>26764.364583333332</c:v>
                </c:pt>
                <c:pt idx="7">
                  <c:v>26764.371527777777</c:v>
                </c:pt>
                <c:pt idx="8">
                  <c:v>26773.649305555555</c:v>
                </c:pt>
                <c:pt idx="9">
                  <c:v>26787.645833333332</c:v>
                </c:pt>
                <c:pt idx="10">
                  <c:v>26792.4375</c:v>
                </c:pt>
                <c:pt idx="11">
                  <c:v>26792.444444444445</c:v>
                </c:pt>
                <c:pt idx="12">
                  <c:v>26819.65625</c:v>
                </c:pt>
                <c:pt idx="13">
                  <c:v>26819.663194444445</c:v>
                </c:pt>
                <c:pt idx="14">
                  <c:v>26819.670138888891</c:v>
                </c:pt>
                <c:pt idx="15">
                  <c:v>26854.430555555555</c:v>
                </c:pt>
                <c:pt idx="16">
                  <c:v>26854.434027777777</c:v>
                </c:pt>
                <c:pt idx="17">
                  <c:v>26857.645833333332</c:v>
                </c:pt>
                <c:pt idx="18">
                  <c:v>26885</c:v>
                </c:pt>
                <c:pt idx="19">
                  <c:v>26885.416666666668</c:v>
                </c:pt>
                <c:pt idx="20">
                  <c:v>26885.666666666668</c:v>
                </c:pt>
                <c:pt idx="21">
                  <c:v>26918.447916666668</c:v>
                </c:pt>
                <c:pt idx="22">
                  <c:v>26919.645833333332</c:v>
                </c:pt>
                <c:pt idx="23">
                  <c:v>26947.458333333332</c:v>
                </c:pt>
                <c:pt idx="24">
                  <c:v>26948.708333333332</c:v>
                </c:pt>
                <c:pt idx="25">
                  <c:v>26983</c:v>
                </c:pt>
                <c:pt idx="26">
                  <c:v>26983.440972222223</c:v>
                </c:pt>
                <c:pt idx="27">
                  <c:v>26983.642361111109</c:v>
                </c:pt>
                <c:pt idx="28">
                  <c:v>27018.465277777777</c:v>
                </c:pt>
                <c:pt idx="29">
                  <c:v>27045.409722222223</c:v>
                </c:pt>
                <c:pt idx="30">
                  <c:v>27045.666666666668</c:v>
                </c:pt>
                <c:pt idx="31">
                  <c:v>27066</c:v>
                </c:pt>
                <c:pt idx="32">
                  <c:v>27066.65625</c:v>
                </c:pt>
                <c:pt idx="33">
                  <c:v>27081.388888888891</c:v>
                </c:pt>
                <c:pt idx="34">
                  <c:v>27093.645833333332</c:v>
                </c:pt>
                <c:pt idx="35">
                  <c:v>27094.368055555555</c:v>
                </c:pt>
                <c:pt idx="36">
                  <c:v>27108.388888888891</c:v>
                </c:pt>
                <c:pt idx="37">
                  <c:v>27122.538194444445</c:v>
                </c:pt>
                <c:pt idx="38">
                  <c:v>27122.635416666668</c:v>
                </c:pt>
                <c:pt idx="39">
                  <c:v>27138.361111111109</c:v>
                </c:pt>
                <c:pt idx="40">
                  <c:v>27157.618055555555</c:v>
                </c:pt>
                <c:pt idx="41">
                  <c:v>27157.638888888891</c:v>
                </c:pt>
                <c:pt idx="42">
                  <c:v>27184.447916666668</c:v>
                </c:pt>
                <c:pt idx="43">
                  <c:v>27186.666666666668</c:v>
                </c:pt>
                <c:pt idx="44">
                  <c:v>27198.399305555555</c:v>
                </c:pt>
                <c:pt idx="45">
                  <c:v>27213</c:v>
                </c:pt>
                <c:pt idx="46">
                  <c:v>27219.489583333332</c:v>
                </c:pt>
                <c:pt idx="47">
                  <c:v>27219.635416666668</c:v>
                </c:pt>
                <c:pt idx="48">
                  <c:v>27233.392361111109</c:v>
                </c:pt>
                <c:pt idx="49">
                  <c:v>27248.479166666668</c:v>
                </c:pt>
                <c:pt idx="50">
                  <c:v>27248.708333333332</c:v>
                </c:pt>
                <c:pt idx="51">
                  <c:v>27262.520833333332</c:v>
                </c:pt>
                <c:pt idx="52">
                  <c:v>27269.552083333332</c:v>
                </c:pt>
                <c:pt idx="53">
                  <c:v>27283.65625</c:v>
                </c:pt>
                <c:pt idx="54">
                  <c:v>27283.659722222223</c:v>
                </c:pt>
                <c:pt idx="55">
                  <c:v>27285</c:v>
                </c:pt>
                <c:pt idx="56">
                  <c:v>27297.385416666668</c:v>
                </c:pt>
                <c:pt idx="57">
                  <c:v>27303</c:v>
                </c:pt>
                <c:pt idx="58">
                  <c:v>27317</c:v>
                </c:pt>
                <c:pt idx="59">
                  <c:v>27317.635416666668</c:v>
                </c:pt>
                <c:pt idx="60">
                  <c:v>27321</c:v>
                </c:pt>
                <c:pt idx="61">
                  <c:v>27339</c:v>
                </c:pt>
                <c:pt idx="62">
                  <c:v>27339.486111111109</c:v>
                </c:pt>
                <c:pt idx="63">
                  <c:v>27339.614583333332</c:v>
                </c:pt>
                <c:pt idx="64">
                  <c:v>27357</c:v>
                </c:pt>
                <c:pt idx="65">
                  <c:v>27374.604166666668</c:v>
                </c:pt>
                <c:pt idx="66">
                  <c:v>27374.625</c:v>
                </c:pt>
                <c:pt idx="67">
                  <c:v>27375</c:v>
                </c:pt>
                <c:pt idx="68">
                  <c:v>27393</c:v>
                </c:pt>
                <c:pt idx="69">
                  <c:v>27411</c:v>
                </c:pt>
                <c:pt idx="70">
                  <c:v>27418.510416666668</c:v>
                </c:pt>
                <c:pt idx="71">
                  <c:v>27418.635416666668</c:v>
                </c:pt>
                <c:pt idx="72">
                  <c:v>27429</c:v>
                </c:pt>
                <c:pt idx="73">
                  <c:v>27447</c:v>
                </c:pt>
                <c:pt idx="74">
                  <c:v>27450</c:v>
                </c:pt>
                <c:pt idx="75">
                  <c:v>27450.635416666668</c:v>
                </c:pt>
                <c:pt idx="76">
                  <c:v>27450.652777777777</c:v>
                </c:pt>
                <c:pt idx="77">
                  <c:v>27450.663194444445</c:v>
                </c:pt>
                <c:pt idx="78">
                  <c:v>27465</c:v>
                </c:pt>
                <c:pt idx="79">
                  <c:v>27483</c:v>
                </c:pt>
                <c:pt idx="80">
                  <c:v>27487.430555555555</c:v>
                </c:pt>
                <c:pt idx="81">
                  <c:v>27487.684027777777</c:v>
                </c:pt>
                <c:pt idx="82">
                  <c:v>27501</c:v>
                </c:pt>
                <c:pt idx="83">
                  <c:v>27519</c:v>
                </c:pt>
                <c:pt idx="84">
                  <c:v>27522.409722222223</c:v>
                </c:pt>
                <c:pt idx="85">
                  <c:v>27522.652777777777</c:v>
                </c:pt>
                <c:pt idx="86">
                  <c:v>27537</c:v>
                </c:pt>
                <c:pt idx="87">
                  <c:v>27551</c:v>
                </c:pt>
                <c:pt idx="88">
                  <c:v>27551.642361111109</c:v>
                </c:pt>
                <c:pt idx="89">
                  <c:v>27551.645833333332</c:v>
                </c:pt>
                <c:pt idx="90">
                  <c:v>27555</c:v>
                </c:pt>
                <c:pt idx="91">
                  <c:v>27573</c:v>
                </c:pt>
                <c:pt idx="92">
                  <c:v>27586</c:v>
                </c:pt>
                <c:pt idx="93">
                  <c:v>27586.444444444445</c:v>
                </c:pt>
                <c:pt idx="94">
                  <c:v>27586.694444444445</c:v>
                </c:pt>
                <c:pt idx="95">
                  <c:v>27591</c:v>
                </c:pt>
                <c:pt idx="96">
                  <c:v>27609</c:v>
                </c:pt>
                <c:pt idx="97">
                  <c:v>27627</c:v>
                </c:pt>
                <c:pt idx="98">
                  <c:v>27635.666666666668</c:v>
                </c:pt>
                <c:pt idx="99">
                  <c:v>27635.680555555555</c:v>
                </c:pt>
                <c:pt idx="100">
                  <c:v>27645</c:v>
                </c:pt>
                <c:pt idx="101">
                  <c:v>27663</c:v>
                </c:pt>
                <c:pt idx="102">
                  <c:v>27670</c:v>
                </c:pt>
                <c:pt idx="103">
                  <c:v>27670.385416666668</c:v>
                </c:pt>
                <c:pt idx="104">
                  <c:v>27670.645833333332</c:v>
                </c:pt>
                <c:pt idx="105">
                  <c:v>27672</c:v>
                </c:pt>
                <c:pt idx="106">
                  <c:v>27690</c:v>
                </c:pt>
                <c:pt idx="107">
                  <c:v>27708</c:v>
                </c:pt>
                <c:pt idx="108">
                  <c:v>27716</c:v>
                </c:pt>
                <c:pt idx="109">
                  <c:v>27716.375</c:v>
                </c:pt>
                <c:pt idx="110">
                  <c:v>27716.625</c:v>
                </c:pt>
                <c:pt idx="111">
                  <c:v>27716.638888888891</c:v>
                </c:pt>
                <c:pt idx="112">
                  <c:v>27744</c:v>
                </c:pt>
                <c:pt idx="113">
                  <c:v>27745</c:v>
                </c:pt>
                <c:pt idx="114">
                  <c:v>27745.378472222223</c:v>
                </c:pt>
                <c:pt idx="115">
                  <c:v>27745.628472222223</c:v>
                </c:pt>
                <c:pt idx="116">
                  <c:v>27779.677083333332</c:v>
                </c:pt>
                <c:pt idx="117">
                  <c:v>27780</c:v>
                </c:pt>
                <c:pt idx="118">
                  <c:v>27816</c:v>
                </c:pt>
                <c:pt idx="119">
                  <c:v>27820.388888888891</c:v>
                </c:pt>
                <c:pt idx="120">
                  <c:v>27821.680555555555</c:v>
                </c:pt>
                <c:pt idx="121">
                  <c:v>27834</c:v>
                </c:pt>
                <c:pt idx="122">
                  <c:v>27870</c:v>
                </c:pt>
                <c:pt idx="123">
                  <c:v>27888</c:v>
                </c:pt>
                <c:pt idx="124">
                  <c:v>27892.375</c:v>
                </c:pt>
                <c:pt idx="125">
                  <c:v>27892.635416666668</c:v>
                </c:pt>
                <c:pt idx="126">
                  <c:v>27906</c:v>
                </c:pt>
                <c:pt idx="127">
                  <c:v>27924</c:v>
                </c:pt>
                <c:pt idx="128">
                  <c:v>27942</c:v>
                </c:pt>
                <c:pt idx="129">
                  <c:v>27978</c:v>
                </c:pt>
                <c:pt idx="130">
                  <c:v>27996</c:v>
                </c:pt>
                <c:pt idx="131">
                  <c:v>28004.354166666668</c:v>
                </c:pt>
                <c:pt idx="132">
                  <c:v>28004.604166666668</c:v>
                </c:pt>
                <c:pt idx="133">
                  <c:v>28014</c:v>
                </c:pt>
                <c:pt idx="134">
                  <c:v>28032</c:v>
                </c:pt>
                <c:pt idx="135">
                  <c:v>28050</c:v>
                </c:pt>
                <c:pt idx="136">
                  <c:v>28068</c:v>
                </c:pt>
                <c:pt idx="137">
                  <c:v>28086</c:v>
                </c:pt>
                <c:pt idx="138">
                  <c:v>28103</c:v>
                </c:pt>
                <c:pt idx="139">
                  <c:v>28110.4375</c:v>
                </c:pt>
                <c:pt idx="140">
                  <c:v>28110.43888888889</c:v>
                </c:pt>
                <c:pt idx="141">
                  <c:v>28110.441666666666</c:v>
                </c:pt>
                <c:pt idx="142">
                  <c:v>28110.645833333332</c:v>
                </c:pt>
                <c:pt idx="143">
                  <c:v>28110.647222222222</c:v>
                </c:pt>
                <c:pt idx="144">
                  <c:v>28110.648611111112</c:v>
                </c:pt>
                <c:pt idx="145">
                  <c:v>28110.65</c:v>
                </c:pt>
                <c:pt idx="146">
                  <c:v>28110.651388888888</c:v>
                </c:pt>
                <c:pt idx="147">
                  <c:v>28179</c:v>
                </c:pt>
                <c:pt idx="148">
                  <c:v>28199</c:v>
                </c:pt>
                <c:pt idx="149">
                  <c:v>28201</c:v>
                </c:pt>
                <c:pt idx="150">
                  <c:v>28291.5625</c:v>
                </c:pt>
                <c:pt idx="151">
                  <c:v>28354.458333333332</c:v>
                </c:pt>
                <c:pt idx="152">
                  <c:v>28381.522222222222</c:v>
                </c:pt>
                <c:pt idx="153">
                  <c:v>28409.569444444445</c:v>
                </c:pt>
                <c:pt idx="154">
                  <c:v>28451</c:v>
                </c:pt>
                <c:pt idx="155">
                  <c:v>28451.354166666668</c:v>
                </c:pt>
                <c:pt idx="156">
                  <c:v>28502.615277777779</c:v>
                </c:pt>
                <c:pt idx="157">
                  <c:v>28529.572916666668</c:v>
                </c:pt>
                <c:pt idx="158">
                  <c:v>28565.494444444445</c:v>
                </c:pt>
                <c:pt idx="159">
                  <c:v>28592.524305555555</c:v>
                </c:pt>
                <c:pt idx="160">
                  <c:v>28632.625</c:v>
                </c:pt>
                <c:pt idx="161">
                  <c:v>28653.468055555557</c:v>
                </c:pt>
                <c:pt idx="162">
                  <c:v>28683.472222222223</c:v>
                </c:pt>
                <c:pt idx="163">
                  <c:v>28710.540277777778</c:v>
                </c:pt>
                <c:pt idx="164">
                  <c:v>28739.5</c:v>
                </c:pt>
                <c:pt idx="165">
                  <c:v>28774.489583333332</c:v>
                </c:pt>
                <c:pt idx="166">
                  <c:v>28801.466666666667</c:v>
                </c:pt>
                <c:pt idx="167">
                  <c:v>28830.434027777777</c:v>
                </c:pt>
                <c:pt idx="168">
                  <c:v>28865.451388888891</c:v>
                </c:pt>
                <c:pt idx="169">
                  <c:v>28886.436805555557</c:v>
                </c:pt>
                <c:pt idx="170">
                  <c:v>28921.43611111111</c:v>
                </c:pt>
                <c:pt idx="171">
                  <c:v>28955.506249999999</c:v>
                </c:pt>
                <c:pt idx="172">
                  <c:v>28984.430555555555</c:v>
                </c:pt>
                <c:pt idx="173">
                  <c:v>29011.484722222223</c:v>
                </c:pt>
                <c:pt idx="174">
                  <c:v>29039.499305555557</c:v>
                </c:pt>
                <c:pt idx="175">
                  <c:v>29075.431944444445</c:v>
                </c:pt>
                <c:pt idx="176">
                  <c:v>29109.479166666668</c:v>
                </c:pt>
                <c:pt idx="177">
                  <c:v>29168.408333333333</c:v>
                </c:pt>
                <c:pt idx="178">
                  <c:v>29200.513194444444</c:v>
                </c:pt>
                <c:pt idx="179">
                  <c:v>29229.425694444446</c:v>
                </c:pt>
                <c:pt idx="180">
                  <c:v>29259.384027777778</c:v>
                </c:pt>
                <c:pt idx="181">
                  <c:v>29285.43472222222</c:v>
                </c:pt>
                <c:pt idx="182">
                  <c:v>29320.454861111109</c:v>
                </c:pt>
                <c:pt idx="183">
                  <c:v>29356.486111111109</c:v>
                </c:pt>
                <c:pt idx="184">
                  <c:v>29388.409722222223</c:v>
                </c:pt>
                <c:pt idx="185">
                  <c:v>29423.354166666668</c:v>
                </c:pt>
                <c:pt idx="186">
                  <c:v>29453.364583333332</c:v>
                </c:pt>
                <c:pt idx="187">
                  <c:v>29480.40625</c:v>
                </c:pt>
                <c:pt idx="188">
                  <c:v>29510.434027777777</c:v>
                </c:pt>
                <c:pt idx="189">
                  <c:v>29531.361111111109</c:v>
                </c:pt>
                <c:pt idx="190">
                  <c:v>29566.34375</c:v>
                </c:pt>
                <c:pt idx="191">
                  <c:v>29601.43472222222</c:v>
                </c:pt>
                <c:pt idx="192">
                  <c:v>29636.477777777778</c:v>
                </c:pt>
                <c:pt idx="193">
                  <c:v>29671.409722222223</c:v>
                </c:pt>
                <c:pt idx="194">
                  <c:v>29698.525694444445</c:v>
                </c:pt>
                <c:pt idx="195">
                  <c:v>29734.512500000001</c:v>
                </c:pt>
                <c:pt idx="196">
                  <c:v>29761.454166666666</c:v>
                </c:pt>
                <c:pt idx="197">
                  <c:v>29782.452777777777</c:v>
                </c:pt>
                <c:pt idx="198">
                  <c:v>29797.486805555556</c:v>
                </c:pt>
                <c:pt idx="199">
                  <c:v>29810.59375</c:v>
                </c:pt>
                <c:pt idx="200">
                  <c:v>29822.486805555556</c:v>
                </c:pt>
                <c:pt idx="201">
                  <c:v>29839.308333333334</c:v>
                </c:pt>
                <c:pt idx="202">
                  <c:v>29851.339583333334</c:v>
                </c:pt>
                <c:pt idx="203">
                  <c:v>29867.550694444446</c:v>
                </c:pt>
                <c:pt idx="204">
                  <c:v>29914.534722222223</c:v>
                </c:pt>
                <c:pt idx="205">
                  <c:v>29958.59236111111</c:v>
                </c:pt>
                <c:pt idx="206">
                  <c:v>29993.598611111112</c:v>
                </c:pt>
                <c:pt idx="207">
                  <c:v>30014.529166666667</c:v>
                </c:pt>
                <c:pt idx="208">
                  <c:v>30042.583333333332</c:v>
                </c:pt>
                <c:pt idx="209">
                  <c:v>30090.359027777777</c:v>
                </c:pt>
                <c:pt idx="210">
                  <c:v>30126.488888888889</c:v>
                </c:pt>
                <c:pt idx="211">
                  <c:v>30141.459722222222</c:v>
                </c:pt>
                <c:pt idx="212">
                  <c:v>30188.468055555557</c:v>
                </c:pt>
                <c:pt idx="213">
                  <c:v>30222.434027777777</c:v>
                </c:pt>
                <c:pt idx="214">
                  <c:v>30278.548611111109</c:v>
                </c:pt>
                <c:pt idx="215">
                  <c:v>30305.431944444445</c:v>
                </c:pt>
                <c:pt idx="216">
                  <c:v>30341.430555555555</c:v>
                </c:pt>
                <c:pt idx="217">
                  <c:v>30371.492361111112</c:v>
                </c:pt>
                <c:pt idx="218">
                  <c:v>30398.4375</c:v>
                </c:pt>
                <c:pt idx="219">
                  <c:v>30426.634722222221</c:v>
                </c:pt>
                <c:pt idx="220">
                  <c:v>30462.536111111112</c:v>
                </c:pt>
                <c:pt idx="221">
                  <c:v>30495.4375</c:v>
                </c:pt>
                <c:pt idx="222">
                  <c:v>30516.490277777779</c:v>
                </c:pt>
                <c:pt idx="223">
                  <c:v>30558.559027777777</c:v>
                </c:pt>
                <c:pt idx="224">
                  <c:v>30589.604166666668</c:v>
                </c:pt>
                <c:pt idx="225">
                  <c:v>30616.416666666668</c:v>
                </c:pt>
                <c:pt idx="226">
                  <c:v>30671.447222222221</c:v>
                </c:pt>
                <c:pt idx="227">
                  <c:v>30699.458333333332</c:v>
                </c:pt>
                <c:pt idx="228">
                  <c:v>30727.465277777777</c:v>
                </c:pt>
                <c:pt idx="229">
                  <c:v>30763.399305555555</c:v>
                </c:pt>
                <c:pt idx="230">
                  <c:v>30790.423611111109</c:v>
                </c:pt>
                <c:pt idx="231">
                  <c:v>30818.395833333332</c:v>
                </c:pt>
                <c:pt idx="232">
                  <c:v>30854.365972222222</c:v>
                </c:pt>
                <c:pt idx="233">
                  <c:v>30889.37222222222</c:v>
                </c:pt>
                <c:pt idx="234">
                  <c:v>30916.352083333335</c:v>
                </c:pt>
                <c:pt idx="235">
                  <c:v>30973.43611111111</c:v>
                </c:pt>
                <c:pt idx="236">
                  <c:v>31015.4375</c:v>
                </c:pt>
                <c:pt idx="237">
                  <c:v>31036.40625</c:v>
                </c:pt>
                <c:pt idx="238">
                  <c:v>31062.402777777777</c:v>
                </c:pt>
                <c:pt idx="239">
                  <c:v>31105.416666666668</c:v>
                </c:pt>
                <c:pt idx="240">
                  <c:v>31141.395833333332</c:v>
                </c:pt>
                <c:pt idx="241">
                  <c:v>31168.604166666668</c:v>
                </c:pt>
                <c:pt idx="242">
                  <c:v>31204.440972222223</c:v>
                </c:pt>
                <c:pt idx="243">
                  <c:v>31238.463888888888</c:v>
                </c:pt>
                <c:pt idx="244">
                  <c:v>31267.389583333334</c:v>
                </c:pt>
                <c:pt idx="245">
                  <c:v>31295.456944444446</c:v>
                </c:pt>
                <c:pt idx="246">
                  <c:v>31337.422222222223</c:v>
                </c:pt>
                <c:pt idx="247">
                  <c:v>31365.395833333332</c:v>
                </c:pt>
                <c:pt idx="248">
                  <c:v>31392.458333333332</c:v>
                </c:pt>
                <c:pt idx="249">
                  <c:v>31442.416666666668</c:v>
                </c:pt>
                <c:pt idx="250">
                  <c:v>31463.416666666668</c:v>
                </c:pt>
                <c:pt idx="251">
                  <c:v>31505.423611111109</c:v>
                </c:pt>
                <c:pt idx="252">
                  <c:v>31533.425694444446</c:v>
                </c:pt>
                <c:pt idx="253">
                  <c:v>31566.393749999999</c:v>
                </c:pt>
                <c:pt idx="254">
                  <c:v>31595.423611111109</c:v>
                </c:pt>
                <c:pt idx="255">
                  <c:v>31622.515972222223</c:v>
                </c:pt>
                <c:pt idx="256">
                  <c:v>31631.454861111109</c:v>
                </c:pt>
                <c:pt idx="257">
                  <c:v>31636.59513888889</c:v>
                </c:pt>
                <c:pt idx="258">
                  <c:v>31658.493055555555</c:v>
                </c:pt>
                <c:pt idx="259">
                  <c:v>31680.416666666668</c:v>
                </c:pt>
                <c:pt idx="260">
                  <c:v>31688.489583333332</c:v>
                </c:pt>
                <c:pt idx="261">
                  <c:v>31701.416666666668</c:v>
                </c:pt>
                <c:pt idx="262">
                  <c:v>31708.402777777777</c:v>
                </c:pt>
                <c:pt idx="263">
                  <c:v>31722.048611111109</c:v>
                </c:pt>
                <c:pt idx="264">
                  <c:v>31736.50277777778</c:v>
                </c:pt>
                <c:pt idx="265">
                  <c:v>31750.569444444445</c:v>
                </c:pt>
                <c:pt idx="266">
                  <c:v>31756.463194444445</c:v>
                </c:pt>
                <c:pt idx="267">
                  <c:v>31785.53125</c:v>
                </c:pt>
                <c:pt idx="268">
                  <c:v>31791.458333333332</c:v>
                </c:pt>
                <c:pt idx="269">
                  <c:v>31811.561805555557</c:v>
                </c:pt>
                <c:pt idx="270">
                  <c:v>31820.447916666668</c:v>
                </c:pt>
                <c:pt idx="271">
                  <c:v>31869.458333333332</c:v>
                </c:pt>
                <c:pt idx="272">
                  <c:v>31888.5</c:v>
                </c:pt>
                <c:pt idx="273">
                  <c:v>31898.465277777777</c:v>
                </c:pt>
                <c:pt idx="274">
                  <c:v>31902.482638888891</c:v>
                </c:pt>
                <c:pt idx="275">
                  <c:v>31917.510416666668</c:v>
                </c:pt>
                <c:pt idx="276">
                  <c:v>31930.496527777777</c:v>
                </c:pt>
                <c:pt idx="277">
                  <c:v>31932.514583333334</c:v>
                </c:pt>
                <c:pt idx="278">
                  <c:v>31944.53125</c:v>
                </c:pt>
                <c:pt idx="279">
                  <c:v>31952.477083333335</c:v>
                </c:pt>
                <c:pt idx="280">
                  <c:v>31958.520833333332</c:v>
                </c:pt>
                <c:pt idx="281">
                  <c:v>31974.420138888891</c:v>
                </c:pt>
                <c:pt idx="282">
                  <c:v>31979.475694444445</c:v>
                </c:pt>
                <c:pt idx="283">
                  <c:v>31986.445833333335</c:v>
                </c:pt>
                <c:pt idx="284">
                  <c:v>32000.444444444445</c:v>
                </c:pt>
                <c:pt idx="285">
                  <c:v>32007.451388888891</c:v>
                </c:pt>
                <c:pt idx="286">
                  <c:v>32014.454861111109</c:v>
                </c:pt>
                <c:pt idx="287">
                  <c:v>32029.479861111111</c:v>
                </c:pt>
                <c:pt idx="288">
                  <c:v>32034.493055555555</c:v>
                </c:pt>
                <c:pt idx="289">
                  <c:v>32042.458333333332</c:v>
                </c:pt>
                <c:pt idx="290">
                  <c:v>32056.489583333332</c:v>
                </c:pt>
                <c:pt idx="291">
                  <c:v>32069.506944444445</c:v>
                </c:pt>
                <c:pt idx="292">
                  <c:v>32070.496527777777</c:v>
                </c:pt>
                <c:pt idx="293">
                  <c:v>32099.46875</c:v>
                </c:pt>
                <c:pt idx="294">
                  <c:v>32105.485416666666</c:v>
                </c:pt>
                <c:pt idx="295">
                  <c:v>32125.465277777777</c:v>
                </c:pt>
                <c:pt idx="296">
                  <c:v>32133.454861111109</c:v>
                </c:pt>
                <c:pt idx="297">
                  <c:v>32155.5</c:v>
                </c:pt>
                <c:pt idx="298">
                  <c:v>32161.451388888891</c:v>
                </c:pt>
                <c:pt idx="299">
                  <c:v>32182.493055555555</c:v>
                </c:pt>
                <c:pt idx="300">
                  <c:v>32190.458333333332</c:v>
                </c:pt>
                <c:pt idx="301">
                  <c:v>32203.486111111109</c:v>
                </c:pt>
                <c:pt idx="302">
                  <c:v>32219.490972222222</c:v>
                </c:pt>
                <c:pt idx="303">
                  <c:v>32224.493055555555</c:v>
                </c:pt>
                <c:pt idx="304">
                  <c:v>32253.463888888888</c:v>
                </c:pt>
                <c:pt idx="305">
                  <c:v>32253.465277777777</c:v>
                </c:pt>
                <c:pt idx="306">
                  <c:v>32267.45</c:v>
                </c:pt>
                <c:pt idx="307">
                  <c:v>32268.541666666668</c:v>
                </c:pt>
                <c:pt idx="308">
                  <c:v>32280.469444444443</c:v>
                </c:pt>
                <c:pt idx="309">
                  <c:v>32281.447916666668</c:v>
                </c:pt>
                <c:pt idx="310">
                  <c:v>32295.481250000001</c:v>
                </c:pt>
                <c:pt idx="311">
                  <c:v>32296.440972222223</c:v>
                </c:pt>
                <c:pt idx="312">
                  <c:v>32309.496527777777</c:v>
                </c:pt>
                <c:pt idx="313">
                  <c:v>32309.648611111112</c:v>
                </c:pt>
                <c:pt idx="314">
                  <c:v>32323.436805555557</c:v>
                </c:pt>
                <c:pt idx="315">
                  <c:v>32337.445833333335</c:v>
                </c:pt>
                <c:pt idx="316">
                  <c:v>32349.413194444445</c:v>
                </c:pt>
                <c:pt idx="317">
                  <c:v>32365.470833333333</c:v>
                </c:pt>
                <c:pt idx="318">
                  <c:v>32379.621527777777</c:v>
                </c:pt>
                <c:pt idx="319">
                  <c:v>32394.454861111109</c:v>
                </c:pt>
                <c:pt idx="320">
                  <c:v>32407.423611111109</c:v>
                </c:pt>
                <c:pt idx="321">
                  <c:v>32421.4375</c:v>
                </c:pt>
                <c:pt idx="322">
                  <c:v>32435.520833333332</c:v>
                </c:pt>
                <c:pt idx="323">
                  <c:v>32449.440972222223</c:v>
                </c:pt>
                <c:pt idx="324">
                  <c:v>32463.409722222223</c:v>
                </c:pt>
                <c:pt idx="325">
                  <c:v>32489.545138888891</c:v>
                </c:pt>
                <c:pt idx="326">
                  <c:v>32519.479166666668</c:v>
                </c:pt>
                <c:pt idx="327">
                  <c:v>32547.462500000001</c:v>
                </c:pt>
                <c:pt idx="328">
                  <c:v>32582.527777777777</c:v>
                </c:pt>
                <c:pt idx="329">
                  <c:v>32603.5</c:v>
                </c:pt>
                <c:pt idx="330">
                  <c:v>32645.447916666668</c:v>
                </c:pt>
                <c:pt idx="331">
                  <c:v>32672.611111111109</c:v>
                </c:pt>
                <c:pt idx="332">
                  <c:v>32686.5</c:v>
                </c:pt>
                <c:pt idx="333">
                  <c:v>32700.541666666668</c:v>
                </c:pt>
                <c:pt idx="334">
                  <c:v>32715.489583333332</c:v>
                </c:pt>
                <c:pt idx="335">
                  <c:v>32728.475694444445</c:v>
                </c:pt>
                <c:pt idx="336">
                  <c:v>32742.559027777777</c:v>
                </c:pt>
                <c:pt idx="337">
                  <c:v>32757.614583333332</c:v>
                </c:pt>
                <c:pt idx="338">
                  <c:v>32771.572916666664</c:v>
                </c:pt>
                <c:pt idx="339">
                  <c:v>32786.583333333336</c:v>
                </c:pt>
                <c:pt idx="340">
                  <c:v>32799.569444444445</c:v>
                </c:pt>
                <c:pt idx="341">
                  <c:v>32813.597222222219</c:v>
                </c:pt>
                <c:pt idx="342">
                  <c:v>32827.555555555555</c:v>
                </c:pt>
                <c:pt idx="343">
                  <c:v>32855.555555555555</c:v>
                </c:pt>
                <c:pt idx="344">
                  <c:v>32883.534722222219</c:v>
                </c:pt>
                <c:pt idx="345">
                  <c:v>32911.579861111109</c:v>
                </c:pt>
                <c:pt idx="346">
                  <c:v>32968.572916666664</c:v>
                </c:pt>
                <c:pt idx="347">
                  <c:v>32981.555555555555</c:v>
                </c:pt>
                <c:pt idx="348">
                  <c:v>32995.635416666664</c:v>
                </c:pt>
                <c:pt idx="349">
                  <c:v>33009.545138888891</c:v>
                </c:pt>
                <c:pt idx="350">
                  <c:v>33024.520833333336</c:v>
                </c:pt>
                <c:pt idx="351">
                  <c:v>33036.555555555555</c:v>
                </c:pt>
                <c:pt idx="352">
                  <c:v>33050.479166666664</c:v>
                </c:pt>
                <c:pt idx="353">
                  <c:v>33064.506944444445</c:v>
                </c:pt>
                <c:pt idx="354">
                  <c:v>33078.59375</c:v>
                </c:pt>
                <c:pt idx="355">
                  <c:v>33092.489583333336</c:v>
                </c:pt>
                <c:pt idx="356">
                  <c:v>33105.515277777777</c:v>
                </c:pt>
                <c:pt idx="357">
                  <c:v>33134.482638888891</c:v>
                </c:pt>
                <c:pt idx="358">
                  <c:v>33148.572916666664</c:v>
                </c:pt>
                <c:pt idx="359">
                  <c:v>33163.5</c:v>
                </c:pt>
                <c:pt idx="360">
                  <c:v>33163.583333333336</c:v>
                </c:pt>
                <c:pt idx="361">
                  <c:v>33177.472222222219</c:v>
                </c:pt>
                <c:pt idx="362">
                  <c:v>33191.517361111109</c:v>
                </c:pt>
                <c:pt idx="363">
                  <c:v>33218.572916666664</c:v>
                </c:pt>
                <c:pt idx="364">
                  <c:v>33245.493055555555</c:v>
                </c:pt>
                <c:pt idx="365">
                  <c:v>33276.579861111109</c:v>
                </c:pt>
                <c:pt idx="366">
                  <c:v>33345.53125</c:v>
                </c:pt>
                <c:pt idx="367">
                  <c:v>33359.534722222219</c:v>
                </c:pt>
                <c:pt idx="368">
                  <c:v>33371.586805555555</c:v>
                </c:pt>
                <c:pt idx="369">
                  <c:v>33387.427083333336</c:v>
                </c:pt>
                <c:pt idx="370">
                  <c:v>33401.458333333336</c:v>
                </c:pt>
                <c:pt idx="371">
                  <c:v>33443.472222222219</c:v>
                </c:pt>
                <c:pt idx="372">
                  <c:v>33455.571527777778</c:v>
                </c:pt>
                <c:pt idx="373">
                  <c:v>33470.453472222223</c:v>
                </c:pt>
                <c:pt idx="374">
                  <c:v>33497.47152777778</c:v>
                </c:pt>
                <c:pt idx="375">
                  <c:v>33525.512499999997</c:v>
                </c:pt>
                <c:pt idx="376">
                  <c:v>33539.493055555555</c:v>
                </c:pt>
                <c:pt idx="377">
                  <c:v>33584.488194444442</c:v>
                </c:pt>
                <c:pt idx="378">
                  <c:v>33625.522916666669</c:v>
                </c:pt>
                <c:pt idx="379">
                  <c:v>33638.518055555556</c:v>
                </c:pt>
                <c:pt idx="380">
                  <c:v>33672.517361111109</c:v>
                </c:pt>
                <c:pt idx="381">
                  <c:v>33702.518055555556</c:v>
                </c:pt>
                <c:pt idx="382">
                  <c:v>33729.695833333331</c:v>
                </c:pt>
                <c:pt idx="383">
                  <c:v>33743.548611111109</c:v>
                </c:pt>
                <c:pt idx="384">
                  <c:v>33757.429861111108</c:v>
                </c:pt>
                <c:pt idx="385">
                  <c:v>33771.445833333331</c:v>
                </c:pt>
                <c:pt idx="386">
                  <c:v>33786.452777777777</c:v>
                </c:pt>
                <c:pt idx="387">
                  <c:v>33807.453472222223</c:v>
                </c:pt>
                <c:pt idx="388">
                  <c:v>33819.490277777775</c:v>
                </c:pt>
                <c:pt idx="389">
                  <c:v>33834.480555555558</c:v>
                </c:pt>
                <c:pt idx="390">
                  <c:v>33842.477083333331</c:v>
                </c:pt>
                <c:pt idx="391">
                  <c:v>33855.53125</c:v>
                </c:pt>
                <c:pt idx="392">
                  <c:v>33877.567361111112</c:v>
                </c:pt>
                <c:pt idx="393">
                  <c:v>33889.543055555558</c:v>
                </c:pt>
                <c:pt idx="394">
                  <c:v>33889.597222222219</c:v>
                </c:pt>
                <c:pt idx="395">
                  <c:v>33931.491666666669</c:v>
                </c:pt>
                <c:pt idx="396">
                  <c:v>33946.6</c:v>
                </c:pt>
                <c:pt idx="397">
                  <c:v>33975.588194444441</c:v>
                </c:pt>
                <c:pt idx="398">
                  <c:v>34022.515277777777</c:v>
                </c:pt>
                <c:pt idx="399">
                  <c:v>34037.507638888892</c:v>
                </c:pt>
                <c:pt idx="400">
                  <c:v>34079.575694444444</c:v>
                </c:pt>
                <c:pt idx="401">
                  <c:v>34100.558333333334</c:v>
                </c:pt>
                <c:pt idx="402">
                  <c:v>34129.504166666666</c:v>
                </c:pt>
                <c:pt idx="403">
                  <c:v>34135.524305555555</c:v>
                </c:pt>
                <c:pt idx="404">
                  <c:v>34157.507638888892</c:v>
                </c:pt>
                <c:pt idx="405">
                  <c:v>34170.501388888886</c:v>
                </c:pt>
                <c:pt idx="406">
                  <c:v>34183.487500000003</c:v>
                </c:pt>
                <c:pt idx="407">
                  <c:v>34198.63958333333</c:v>
                </c:pt>
                <c:pt idx="408">
                  <c:v>34212.533333333333</c:v>
                </c:pt>
                <c:pt idx="409">
                  <c:v>34248.488888888889</c:v>
                </c:pt>
                <c:pt idx="410">
                  <c:v>34262.594444444447</c:v>
                </c:pt>
                <c:pt idx="411">
                  <c:v>34288.579861111109</c:v>
                </c:pt>
                <c:pt idx="412">
                  <c:v>34331.559027777781</c:v>
                </c:pt>
                <c:pt idx="413">
                  <c:v>34368.550694444442</c:v>
                </c:pt>
                <c:pt idx="414">
                  <c:v>34389.573611111111</c:v>
                </c:pt>
                <c:pt idx="415">
                  <c:v>34437.576388888891</c:v>
                </c:pt>
                <c:pt idx="416">
                  <c:v>34465.536805555559</c:v>
                </c:pt>
                <c:pt idx="417">
                  <c:v>34471.579861111109</c:v>
                </c:pt>
                <c:pt idx="418">
                  <c:v>34479.541666666664</c:v>
                </c:pt>
                <c:pt idx="419">
                  <c:v>34498.479166666664</c:v>
                </c:pt>
                <c:pt idx="420">
                  <c:v>34512.527777777781</c:v>
                </c:pt>
                <c:pt idx="421">
                  <c:v>34522.524305555555</c:v>
                </c:pt>
                <c:pt idx="422">
                  <c:v>34535.482638888891</c:v>
                </c:pt>
                <c:pt idx="423">
                  <c:v>34554.457638888889</c:v>
                </c:pt>
                <c:pt idx="424">
                  <c:v>34564.541666666664</c:v>
                </c:pt>
                <c:pt idx="425">
                  <c:v>34591.614583333336</c:v>
                </c:pt>
                <c:pt idx="426">
                  <c:v>34592.625</c:v>
                </c:pt>
                <c:pt idx="427">
                  <c:v>34593.625</c:v>
                </c:pt>
                <c:pt idx="428">
                  <c:v>34594.625</c:v>
                </c:pt>
                <c:pt idx="429">
                  <c:v>34595.625</c:v>
                </c:pt>
                <c:pt idx="430">
                  <c:v>34596.625</c:v>
                </c:pt>
                <c:pt idx="431">
                  <c:v>34597.586805555555</c:v>
                </c:pt>
                <c:pt idx="432">
                  <c:v>34597.625</c:v>
                </c:pt>
                <c:pt idx="433">
                  <c:v>34597.631944444445</c:v>
                </c:pt>
                <c:pt idx="434">
                  <c:v>34598.625</c:v>
                </c:pt>
                <c:pt idx="435">
                  <c:v>34599.625</c:v>
                </c:pt>
                <c:pt idx="436">
                  <c:v>34600.625</c:v>
                </c:pt>
                <c:pt idx="437">
                  <c:v>34601.625</c:v>
                </c:pt>
                <c:pt idx="438">
                  <c:v>34602.625</c:v>
                </c:pt>
                <c:pt idx="439">
                  <c:v>34603.625</c:v>
                </c:pt>
                <c:pt idx="440">
                  <c:v>34606.434027777781</c:v>
                </c:pt>
                <c:pt idx="441">
                  <c:v>34619.586805555555</c:v>
                </c:pt>
                <c:pt idx="442">
                  <c:v>34634.534722222219</c:v>
                </c:pt>
                <c:pt idx="443">
                  <c:v>34659.5</c:v>
                </c:pt>
                <c:pt idx="444">
                  <c:v>34666.440972222219</c:v>
                </c:pt>
                <c:pt idx="445">
                  <c:v>34666.642361111109</c:v>
                </c:pt>
                <c:pt idx="446">
                  <c:v>34666.652083333334</c:v>
                </c:pt>
                <c:pt idx="447">
                  <c:v>34666.654861111114</c:v>
                </c:pt>
                <c:pt idx="448">
                  <c:v>34666.661111111112</c:v>
                </c:pt>
                <c:pt idx="449">
                  <c:v>34669.4375</c:v>
                </c:pt>
                <c:pt idx="450">
                  <c:v>34669.447222222225</c:v>
                </c:pt>
                <c:pt idx="451">
                  <c:v>34669.462500000001</c:v>
                </c:pt>
                <c:pt idx="452">
                  <c:v>34674.59375</c:v>
                </c:pt>
                <c:pt idx="453">
                  <c:v>34717.559027777781</c:v>
                </c:pt>
                <c:pt idx="454">
                  <c:v>34736</c:v>
                </c:pt>
                <c:pt idx="455">
                  <c:v>34739.4375</c:v>
                </c:pt>
                <c:pt idx="456">
                  <c:v>34744.520833333336</c:v>
                </c:pt>
                <c:pt idx="457">
                  <c:v>34765</c:v>
                </c:pt>
                <c:pt idx="458">
                  <c:v>34772.551388888889</c:v>
                </c:pt>
                <c:pt idx="459">
                  <c:v>34793.555555555555</c:v>
                </c:pt>
                <c:pt idx="460">
                  <c:v>34808.565972222219</c:v>
                </c:pt>
                <c:pt idx="461">
                  <c:v>34821.569444444445</c:v>
                </c:pt>
                <c:pt idx="462">
                  <c:v>34827.571527777778</c:v>
                </c:pt>
                <c:pt idx="463">
                  <c:v>34827.580555555556</c:v>
                </c:pt>
                <c:pt idx="464">
                  <c:v>34827.586805555555</c:v>
                </c:pt>
                <c:pt idx="465">
                  <c:v>34827.588194444441</c:v>
                </c:pt>
                <c:pt idx="466">
                  <c:v>34830.474999999999</c:v>
                </c:pt>
                <c:pt idx="467">
                  <c:v>34830.487500000003</c:v>
                </c:pt>
                <c:pt idx="468">
                  <c:v>34830.496527777781</c:v>
                </c:pt>
                <c:pt idx="469">
                  <c:v>34835.545138888891</c:v>
                </c:pt>
                <c:pt idx="470">
                  <c:v>34851.553472222222</c:v>
                </c:pt>
                <c:pt idx="471">
                  <c:v>34857.5</c:v>
                </c:pt>
                <c:pt idx="472">
                  <c:v>34864.479166666664</c:v>
                </c:pt>
                <c:pt idx="473">
                  <c:v>34878.524305555555</c:v>
                </c:pt>
                <c:pt idx="474">
                  <c:v>34890.591666666667</c:v>
                </c:pt>
                <c:pt idx="475">
                  <c:v>34890.597222222219</c:v>
                </c:pt>
                <c:pt idx="476">
                  <c:v>34890.603472222225</c:v>
                </c:pt>
                <c:pt idx="477">
                  <c:v>34890.607638888891</c:v>
                </c:pt>
                <c:pt idx="478">
                  <c:v>34893.509722222225</c:v>
                </c:pt>
                <c:pt idx="479">
                  <c:v>34893.510416666664</c:v>
                </c:pt>
                <c:pt idx="480">
                  <c:v>34893.51666666667</c:v>
                </c:pt>
                <c:pt idx="481">
                  <c:v>34893.522916666669</c:v>
                </c:pt>
                <c:pt idx="482">
                  <c:v>34920.53125</c:v>
                </c:pt>
                <c:pt idx="483">
                  <c:v>34949</c:v>
                </c:pt>
                <c:pt idx="484">
                  <c:v>34963.565972222219</c:v>
                </c:pt>
                <c:pt idx="485">
                  <c:v>34967.525000000001</c:v>
                </c:pt>
                <c:pt idx="486">
                  <c:v>34967.530555555553</c:v>
                </c:pt>
                <c:pt idx="487">
                  <c:v>34967.538888888892</c:v>
                </c:pt>
                <c:pt idx="488">
                  <c:v>34967.545138888891</c:v>
                </c:pt>
                <c:pt idx="489">
                  <c:v>34970.515277777777</c:v>
                </c:pt>
                <c:pt idx="490">
                  <c:v>34970.523611111108</c:v>
                </c:pt>
                <c:pt idx="491">
                  <c:v>34970.531944444447</c:v>
                </c:pt>
                <c:pt idx="492">
                  <c:v>34998.572916666664</c:v>
                </c:pt>
                <c:pt idx="493">
                  <c:v>35030.5625</c:v>
                </c:pt>
                <c:pt idx="494">
                  <c:v>35081.569444444445</c:v>
                </c:pt>
                <c:pt idx="495">
                  <c:v>35109.543749999997</c:v>
                </c:pt>
                <c:pt idx="496">
                  <c:v>35149.597222222219</c:v>
                </c:pt>
                <c:pt idx="497">
                  <c:v>35170.548611111109</c:v>
                </c:pt>
                <c:pt idx="498">
                  <c:v>35184.552083333336</c:v>
                </c:pt>
                <c:pt idx="499">
                  <c:v>35199.559027777781</c:v>
                </c:pt>
                <c:pt idx="500">
                  <c:v>35213.565972222219</c:v>
                </c:pt>
                <c:pt idx="501">
                  <c:v>35241.555555555555</c:v>
                </c:pt>
                <c:pt idx="502">
                  <c:v>35257.579861111109</c:v>
                </c:pt>
                <c:pt idx="503">
                  <c:v>35285.552083333336</c:v>
                </c:pt>
                <c:pt idx="504">
                  <c:v>35296.53125</c:v>
                </c:pt>
                <c:pt idx="505">
                  <c:v>35313.538194444445</c:v>
                </c:pt>
                <c:pt idx="506">
                  <c:v>35354.506944444445</c:v>
                </c:pt>
                <c:pt idx="507">
                  <c:v>35381.489583333336</c:v>
                </c:pt>
                <c:pt idx="508">
                  <c:v>35409.53125</c:v>
                </c:pt>
                <c:pt idx="509">
                  <c:v>35436.541666666664</c:v>
                </c:pt>
                <c:pt idx="510">
                  <c:v>35464.5625</c:v>
                </c:pt>
                <c:pt idx="511">
                  <c:v>35492.479166666664</c:v>
                </c:pt>
                <c:pt idx="512">
                  <c:v>35528.555555555555</c:v>
                </c:pt>
                <c:pt idx="513">
                  <c:v>35544.559027777781</c:v>
                </c:pt>
                <c:pt idx="514">
                  <c:v>35558.40625</c:v>
                </c:pt>
                <c:pt idx="515">
                  <c:v>35570.430555555555</c:v>
                </c:pt>
                <c:pt idx="516">
                  <c:v>35583.503472222219</c:v>
                </c:pt>
                <c:pt idx="517">
                  <c:v>35598.524305555555</c:v>
                </c:pt>
                <c:pt idx="518">
                  <c:v>35626.534722222219</c:v>
                </c:pt>
                <c:pt idx="519">
                  <c:v>35655.520833333336</c:v>
                </c:pt>
                <c:pt idx="520">
                  <c:v>35667.493055555555</c:v>
                </c:pt>
                <c:pt idx="521">
                  <c:v>35682.513888888891</c:v>
                </c:pt>
                <c:pt idx="522">
                  <c:v>35696.548611111109</c:v>
                </c:pt>
                <c:pt idx="523">
                  <c:v>35723.618055555555</c:v>
                </c:pt>
                <c:pt idx="524">
                  <c:v>35751.402777777781</c:v>
                </c:pt>
                <c:pt idx="525">
                  <c:v>35807.590277777781</c:v>
                </c:pt>
                <c:pt idx="526">
                  <c:v>35836.607638888891</c:v>
                </c:pt>
                <c:pt idx="527">
                  <c:v>35870.600694444445</c:v>
                </c:pt>
                <c:pt idx="528">
                  <c:v>35885.614583333336</c:v>
                </c:pt>
                <c:pt idx="529">
                  <c:v>35899.607638888891</c:v>
                </c:pt>
                <c:pt idx="530">
                  <c:v>35913.565972222219</c:v>
                </c:pt>
                <c:pt idx="531">
                  <c:v>35922.5</c:v>
                </c:pt>
                <c:pt idx="532">
                  <c:v>35926.649305555555</c:v>
                </c:pt>
                <c:pt idx="533">
                  <c:v>35942.583333333336</c:v>
                </c:pt>
                <c:pt idx="534">
                  <c:v>35955.618055555555</c:v>
                </c:pt>
                <c:pt idx="535">
                  <c:v>35969.576388888891</c:v>
                </c:pt>
                <c:pt idx="536">
                  <c:v>35983.413194444445</c:v>
                </c:pt>
                <c:pt idx="537">
                  <c:v>35997.583333333336</c:v>
                </c:pt>
                <c:pt idx="538">
                  <c:v>36010.527777777781</c:v>
                </c:pt>
                <c:pt idx="539">
                  <c:v>36025.567361111112</c:v>
                </c:pt>
                <c:pt idx="540">
                  <c:v>36039.586805555555</c:v>
                </c:pt>
                <c:pt idx="541">
                  <c:v>36067.59375</c:v>
                </c:pt>
                <c:pt idx="542">
                  <c:v>36095.586805555555</c:v>
                </c:pt>
                <c:pt idx="543">
                  <c:v>36123.53125</c:v>
                </c:pt>
                <c:pt idx="544">
                  <c:v>36150.520833333336</c:v>
                </c:pt>
                <c:pt idx="545">
                  <c:v>36180.427083333336</c:v>
                </c:pt>
                <c:pt idx="546">
                  <c:v>36208.5625</c:v>
                </c:pt>
                <c:pt idx="547">
                  <c:v>36235.5625</c:v>
                </c:pt>
                <c:pt idx="548">
                  <c:v>36263.590277777781</c:v>
                </c:pt>
                <c:pt idx="549">
                  <c:v>36277.541666666664</c:v>
                </c:pt>
                <c:pt idx="550">
                  <c:v>36305.586805555555</c:v>
                </c:pt>
                <c:pt idx="551">
                  <c:v>36326.402777777781</c:v>
                </c:pt>
                <c:pt idx="552">
                  <c:v>36333.576388888891</c:v>
                </c:pt>
                <c:pt idx="553">
                  <c:v>36347.59375</c:v>
                </c:pt>
                <c:pt idx="554">
                  <c:v>36360.555555555555</c:v>
                </c:pt>
                <c:pt idx="555">
                  <c:v>36375.552083333336</c:v>
                </c:pt>
                <c:pt idx="556">
                  <c:v>36388.475694444445</c:v>
                </c:pt>
                <c:pt idx="557">
                  <c:v>36403.614583333336</c:v>
                </c:pt>
                <c:pt idx="558">
                  <c:v>36431.572916666664</c:v>
                </c:pt>
                <c:pt idx="559">
                  <c:v>36444.572916666664</c:v>
                </c:pt>
                <c:pt idx="560">
                  <c:v>36472.506944444445</c:v>
                </c:pt>
                <c:pt idx="561">
                  <c:v>36500.565972222219</c:v>
                </c:pt>
                <c:pt idx="562">
                  <c:v>36537.552083333336</c:v>
                </c:pt>
                <c:pt idx="563">
                  <c:v>36570.614583333336</c:v>
                </c:pt>
                <c:pt idx="564">
                  <c:v>36598.586805555555</c:v>
                </c:pt>
                <c:pt idx="565">
                  <c:v>36626.618055555555</c:v>
                </c:pt>
                <c:pt idx="566">
                  <c:v>36654.579861111109</c:v>
                </c:pt>
                <c:pt idx="567">
                  <c:v>36669.604166666664</c:v>
                </c:pt>
                <c:pt idx="568">
                  <c:v>36683.548611111109</c:v>
                </c:pt>
                <c:pt idx="569">
                  <c:v>36697.593055555553</c:v>
                </c:pt>
                <c:pt idx="570">
                  <c:v>36712.53125</c:v>
                </c:pt>
                <c:pt idx="571">
                  <c:v>36753.5625</c:v>
                </c:pt>
                <c:pt idx="572">
                  <c:v>36781.602777777778</c:v>
                </c:pt>
                <c:pt idx="573">
                  <c:v>36795.590277777781</c:v>
                </c:pt>
                <c:pt idx="574">
                  <c:v>36811.649305555555</c:v>
                </c:pt>
                <c:pt idx="575">
                  <c:v>36837.5625</c:v>
                </c:pt>
                <c:pt idx="576">
                  <c:v>36865.524305555555</c:v>
                </c:pt>
                <c:pt idx="577">
                  <c:v>36920.434027777781</c:v>
                </c:pt>
                <c:pt idx="578">
                  <c:v>36950.423611111109</c:v>
                </c:pt>
                <c:pt idx="579">
                  <c:v>36985.447916666664</c:v>
                </c:pt>
                <c:pt idx="580">
                  <c:v>37041.496527777781</c:v>
                </c:pt>
                <c:pt idx="581">
                  <c:v>37056.493055555555</c:v>
                </c:pt>
                <c:pt idx="582">
                  <c:v>37067.46875</c:v>
                </c:pt>
                <c:pt idx="583">
                  <c:v>37082.447916666664</c:v>
                </c:pt>
                <c:pt idx="584">
                  <c:v>37112.493055555555</c:v>
                </c:pt>
                <c:pt idx="585">
                  <c:v>37123.456944444442</c:v>
                </c:pt>
                <c:pt idx="586">
                  <c:v>37138.475694444445</c:v>
                </c:pt>
                <c:pt idx="587">
                  <c:v>37179.420138888891</c:v>
                </c:pt>
                <c:pt idx="588">
                  <c:v>37222.604166666664</c:v>
                </c:pt>
                <c:pt idx="589">
                  <c:v>37235.615277777775</c:v>
                </c:pt>
                <c:pt idx="590">
                  <c:v>37270.602777777778</c:v>
                </c:pt>
                <c:pt idx="591">
                  <c:v>37298.659722222219</c:v>
                </c:pt>
                <c:pt idx="592">
                  <c:v>37327.615972222222</c:v>
                </c:pt>
                <c:pt idx="593">
                  <c:v>37356.579861111109</c:v>
                </c:pt>
                <c:pt idx="594">
                  <c:v>37368.633333333331</c:v>
                </c:pt>
                <c:pt idx="595">
                  <c:v>37382.638888888891</c:v>
                </c:pt>
                <c:pt idx="596">
                  <c:v>37396.65625</c:v>
                </c:pt>
                <c:pt idx="597">
                  <c:v>37411.600694444445</c:v>
                </c:pt>
                <c:pt idx="598">
                  <c:v>37424.569444444445</c:v>
                </c:pt>
                <c:pt idx="599">
                  <c:v>37452.420138888891</c:v>
                </c:pt>
                <c:pt idx="600">
                  <c:v>37466.420138888891</c:v>
                </c:pt>
                <c:pt idx="601">
                  <c:v>37480.416666666664</c:v>
                </c:pt>
                <c:pt idx="602">
                  <c:v>37494.411111111112</c:v>
                </c:pt>
                <c:pt idx="603">
                  <c:v>37508.409722222219</c:v>
                </c:pt>
                <c:pt idx="604">
                  <c:v>37524.430555555555</c:v>
                </c:pt>
                <c:pt idx="605">
                  <c:v>37550.621527777781</c:v>
                </c:pt>
                <c:pt idx="606">
                  <c:v>37579.399305555555</c:v>
                </c:pt>
                <c:pt idx="607">
                  <c:v>37606.444444444445</c:v>
                </c:pt>
                <c:pt idx="608">
                  <c:v>37642.42083333333</c:v>
                </c:pt>
                <c:pt idx="609">
                  <c:v>37670.421527777777</c:v>
                </c:pt>
                <c:pt idx="610">
                  <c:v>37691.430555555555</c:v>
                </c:pt>
                <c:pt idx="611">
                  <c:v>37713.427777777775</c:v>
                </c:pt>
                <c:pt idx="612">
                  <c:v>37725.42083333333</c:v>
                </c:pt>
                <c:pt idx="613">
                  <c:v>37746.414583333331</c:v>
                </c:pt>
                <c:pt idx="614">
                  <c:v>37816.456250000003</c:v>
                </c:pt>
                <c:pt idx="615">
                  <c:v>37860.413888888892</c:v>
                </c:pt>
                <c:pt idx="616">
                  <c:v>37873.622916666667</c:v>
                </c:pt>
                <c:pt idx="617">
                  <c:v>37908.621527777781</c:v>
                </c:pt>
                <c:pt idx="618">
                  <c:v>37938.606249999997</c:v>
                </c:pt>
                <c:pt idx="619">
                  <c:v>37964.581250000003</c:v>
                </c:pt>
                <c:pt idx="620">
                  <c:v>37992.411111111112</c:v>
                </c:pt>
                <c:pt idx="621">
                  <c:v>38021.579861111109</c:v>
                </c:pt>
                <c:pt idx="622">
                  <c:v>38063.566666666666</c:v>
                </c:pt>
                <c:pt idx="623">
                  <c:v>38097.558333333334</c:v>
                </c:pt>
                <c:pt idx="624">
                  <c:v>38125.583333333336</c:v>
                </c:pt>
                <c:pt idx="625">
                  <c:v>38147.548611111109</c:v>
                </c:pt>
                <c:pt idx="626">
                  <c:v>38188.576388888891</c:v>
                </c:pt>
                <c:pt idx="627">
                  <c:v>38209.522222222222</c:v>
                </c:pt>
                <c:pt idx="628">
                  <c:v>38271.381944444445</c:v>
                </c:pt>
                <c:pt idx="629">
                  <c:v>38309.408333333333</c:v>
                </c:pt>
                <c:pt idx="630">
                  <c:v>38350.397916666669</c:v>
                </c:pt>
                <c:pt idx="631">
                  <c:v>38362.396527777775</c:v>
                </c:pt>
                <c:pt idx="632">
                  <c:v>38390.455555555556</c:v>
                </c:pt>
                <c:pt idx="633">
                  <c:v>38418.363194444442</c:v>
                </c:pt>
                <c:pt idx="634">
                  <c:v>38453.397916666669</c:v>
                </c:pt>
                <c:pt idx="635">
                  <c:v>38481.401388888888</c:v>
                </c:pt>
                <c:pt idx="636">
                  <c:v>38523.401388888888</c:v>
                </c:pt>
                <c:pt idx="637">
                  <c:v>38551.348611111112</c:v>
                </c:pt>
                <c:pt idx="638">
                  <c:v>38580.375694444447</c:v>
                </c:pt>
                <c:pt idx="639">
                  <c:v>38608.369444444441</c:v>
                </c:pt>
                <c:pt idx="640">
                  <c:v>38635.380555555559</c:v>
                </c:pt>
                <c:pt idx="641">
                  <c:v>38657.413194444445</c:v>
                </c:pt>
                <c:pt idx="642">
                  <c:v>38685.380555555559</c:v>
                </c:pt>
                <c:pt idx="643">
                  <c:v>38705.384027777778</c:v>
                </c:pt>
                <c:pt idx="644">
                  <c:v>38736.401388888888</c:v>
                </c:pt>
                <c:pt idx="645">
                  <c:v>38762.401388888888</c:v>
                </c:pt>
                <c:pt idx="646">
                  <c:v>38790.384027777778</c:v>
                </c:pt>
                <c:pt idx="647">
                  <c:v>38831.395138888889</c:v>
                </c:pt>
                <c:pt idx="648">
                  <c:v>38854.425694444442</c:v>
                </c:pt>
                <c:pt idx="649">
                  <c:v>38882.378472222219</c:v>
                </c:pt>
                <c:pt idx="650">
                  <c:v>38908.372916666667</c:v>
                </c:pt>
                <c:pt idx="651">
                  <c:v>38943.373611111114</c:v>
                </c:pt>
                <c:pt idx="652">
                  <c:v>38987.366666666669</c:v>
                </c:pt>
                <c:pt idx="653">
                  <c:v>39006.37222222222</c:v>
                </c:pt>
                <c:pt idx="654">
                  <c:v>39027.387499999997</c:v>
                </c:pt>
                <c:pt idx="655">
                  <c:v>39063.382638888892</c:v>
                </c:pt>
                <c:pt idx="656">
                  <c:v>39098.351388888892</c:v>
                </c:pt>
                <c:pt idx="657">
                  <c:v>39126.354861111111</c:v>
                </c:pt>
                <c:pt idx="658">
                  <c:v>39160.377083333333</c:v>
                </c:pt>
                <c:pt idx="659">
                  <c:v>39190.368750000001</c:v>
                </c:pt>
                <c:pt idx="660">
                  <c:v>39240.373611111114</c:v>
                </c:pt>
                <c:pt idx="661">
                  <c:v>39268.368055555555</c:v>
                </c:pt>
                <c:pt idx="662">
                  <c:v>39307.661805555559</c:v>
                </c:pt>
                <c:pt idx="663">
                  <c:v>39351.388194444444</c:v>
                </c:pt>
                <c:pt idx="664">
                  <c:v>39370.410416666666</c:v>
                </c:pt>
                <c:pt idx="665">
                  <c:v>39392.400000000001</c:v>
                </c:pt>
                <c:pt idx="666">
                  <c:v>39426.363194444442</c:v>
                </c:pt>
                <c:pt idx="667">
                  <c:v>39461.386805555558</c:v>
                </c:pt>
                <c:pt idx="668">
                  <c:v>39492.568055555559</c:v>
                </c:pt>
                <c:pt idx="669">
                  <c:v>39518.584722222222</c:v>
                </c:pt>
                <c:pt idx="670">
                  <c:v>39552.379861111112</c:v>
                </c:pt>
                <c:pt idx="671">
                  <c:v>39589.48541666667</c:v>
                </c:pt>
                <c:pt idx="672">
                  <c:v>39608.506249999999</c:v>
                </c:pt>
                <c:pt idx="673">
                  <c:v>39650.460416666669</c:v>
                </c:pt>
                <c:pt idx="674">
                  <c:v>39671.362500000003</c:v>
                </c:pt>
                <c:pt idx="675">
                  <c:v>39714.347222222219</c:v>
                </c:pt>
                <c:pt idx="676">
                  <c:v>39741.388194444444</c:v>
                </c:pt>
                <c:pt idx="677">
                  <c:v>39770.37777777778</c:v>
                </c:pt>
                <c:pt idx="678">
                  <c:v>39798.355555555558</c:v>
                </c:pt>
                <c:pt idx="679">
                  <c:v>39826.362500000003</c:v>
                </c:pt>
                <c:pt idx="680">
                  <c:v>39856.373611111114</c:v>
                </c:pt>
                <c:pt idx="681">
                  <c:v>39882.363194444442</c:v>
                </c:pt>
                <c:pt idx="682">
                  <c:v>39931.361805555556</c:v>
                </c:pt>
                <c:pt idx="683">
                  <c:v>39945.36041666667</c:v>
                </c:pt>
                <c:pt idx="684">
                  <c:v>39974.470833333333</c:v>
                </c:pt>
                <c:pt idx="685">
                  <c:v>40001.331944444442</c:v>
                </c:pt>
                <c:pt idx="686">
                  <c:v>40043.338194444441</c:v>
                </c:pt>
                <c:pt idx="687">
                  <c:v>40071.342361111114</c:v>
                </c:pt>
                <c:pt idx="688">
                  <c:v>40099.328472222223</c:v>
                </c:pt>
                <c:pt idx="689">
                  <c:v>40134.351388888892</c:v>
                </c:pt>
                <c:pt idx="690">
                  <c:v>40162.340277777781</c:v>
                </c:pt>
                <c:pt idx="691">
                  <c:v>40192.384027777778</c:v>
                </c:pt>
                <c:pt idx="692">
                  <c:v>40247.361111111109</c:v>
                </c:pt>
                <c:pt idx="693">
                  <c:v>40288.32708333333</c:v>
                </c:pt>
                <c:pt idx="694">
                  <c:v>40317.384027777778</c:v>
                </c:pt>
                <c:pt idx="695">
                  <c:v>40344.390277777777</c:v>
                </c:pt>
                <c:pt idx="696">
                  <c:v>40372.370833333334</c:v>
                </c:pt>
                <c:pt idx="697">
                  <c:v>40415.39166666667</c:v>
                </c:pt>
                <c:pt idx="698">
                  <c:v>40441.347916666666</c:v>
                </c:pt>
                <c:pt idx="699">
                  <c:v>40471.352777777778</c:v>
                </c:pt>
                <c:pt idx="700">
                  <c:v>40483.365277777775</c:v>
                </c:pt>
                <c:pt idx="701">
                  <c:v>40527.429166666669</c:v>
                </c:pt>
                <c:pt idx="702">
                  <c:v>40547.334027777775</c:v>
                </c:pt>
                <c:pt idx="703">
                  <c:v>40588.568749999999</c:v>
                </c:pt>
                <c:pt idx="704">
                  <c:v>40610.359722222223</c:v>
                </c:pt>
                <c:pt idx="705">
                  <c:v>40651.399305555555</c:v>
                </c:pt>
                <c:pt idx="706">
                  <c:v>40672.372916666667</c:v>
                </c:pt>
                <c:pt idx="707">
                  <c:v>40701.382638888892</c:v>
                </c:pt>
                <c:pt idx="708">
                  <c:v>40736.349305555559</c:v>
                </c:pt>
                <c:pt idx="709">
                  <c:v>40757.390972222223</c:v>
                </c:pt>
                <c:pt idx="710">
                  <c:v>40805.395138888889</c:v>
                </c:pt>
                <c:pt idx="711">
                  <c:v>40826.350694444445</c:v>
                </c:pt>
                <c:pt idx="712">
                  <c:v>40861.354861111111</c:v>
                </c:pt>
                <c:pt idx="713">
                  <c:v>40883.36041666667</c:v>
                </c:pt>
                <c:pt idx="714">
                  <c:v>40932.36041666667</c:v>
                </c:pt>
                <c:pt idx="715">
                  <c:v>40945.336805555555</c:v>
                </c:pt>
                <c:pt idx="716">
                  <c:v>40988.37222222222</c:v>
                </c:pt>
                <c:pt idx="717">
                  <c:v>41002.32916666667</c:v>
                </c:pt>
                <c:pt idx="718">
                  <c:v>41050.343055555553</c:v>
                </c:pt>
                <c:pt idx="719">
                  <c:v>41071.345833333333</c:v>
                </c:pt>
                <c:pt idx="720">
                  <c:v>41107.371527777781</c:v>
                </c:pt>
                <c:pt idx="721">
                  <c:v>41135.345138888886</c:v>
                </c:pt>
                <c:pt idx="722">
                  <c:v>41171.390972222223</c:v>
                </c:pt>
                <c:pt idx="723">
                  <c:v>41191.361111111109</c:v>
                </c:pt>
                <c:pt idx="724">
                  <c:v>41240.34375</c:v>
                </c:pt>
                <c:pt idx="725">
                  <c:v>41254.330555555556</c:v>
                </c:pt>
                <c:pt idx="726">
                  <c:v>41282.363888888889</c:v>
                </c:pt>
                <c:pt idx="727">
                  <c:v>41316.32916666667</c:v>
                </c:pt>
                <c:pt idx="728">
                  <c:v>41360.382638888892</c:v>
                </c:pt>
                <c:pt idx="729">
                  <c:v>41372.337500000001</c:v>
                </c:pt>
                <c:pt idx="730">
                  <c:v>41408.359722222223</c:v>
                </c:pt>
                <c:pt idx="731">
                  <c:v>41428.361111111109</c:v>
                </c:pt>
                <c:pt idx="732">
                  <c:v>41472.352083333331</c:v>
                </c:pt>
                <c:pt idx="733">
                  <c:v>41492.356249999997</c:v>
                </c:pt>
                <c:pt idx="734">
                  <c:v>41534.329861111109</c:v>
                </c:pt>
                <c:pt idx="735">
                  <c:v>41548.359027777777</c:v>
                </c:pt>
                <c:pt idx="736">
                  <c:v>41590.336111111108</c:v>
                </c:pt>
                <c:pt idx="737">
                  <c:v>41612.344444444447</c:v>
                </c:pt>
                <c:pt idx="738">
                  <c:v>41653.35</c:v>
                </c:pt>
                <c:pt idx="739">
                  <c:v>41675.337500000001</c:v>
                </c:pt>
                <c:pt idx="740">
                  <c:v>41709.404861111114</c:v>
                </c:pt>
                <c:pt idx="741">
                  <c:v>41744.373611111114</c:v>
                </c:pt>
                <c:pt idx="742">
                  <c:v>41773.347916666666</c:v>
                </c:pt>
                <c:pt idx="743">
                  <c:v>41794.359027777777</c:v>
                </c:pt>
                <c:pt idx="744">
                  <c:v>41835.32916666667</c:v>
                </c:pt>
                <c:pt idx="745">
                  <c:v>41856.34652777778</c:v>
                </c:pt>
                <c:pt idx="746">
                  <c:v>41884.378472222219</c:v>
                </c:pt>
                <c:pt idx="747">
                  <c:v>41919.344444444447</c:v>
                </c:pt>
                <c:pt idx="748">
                  <c:v>41947.35</c:v>
                </c:pt>
                <c:pt idx="749">
                  <c:v>41975.354166666664</c:v>
                </c:pt>
                <c:pt idx="750">
                  <c:v>42010.359722222223</c:v>
                </c:pt>
                <c:pt idx="751">
                  <c:v>42038.39166666667</c:v>
                </c:pt>
                <c:pt idx="752">
                  <c:v>42066.363888888889</c:v>
                </c:pt>
                <c:pt idx="753">
                  <c:v>42101.356944444444</c:v>
                </c:pt>
                <c:pt idx="754">
                  <c:v>42136.352083333331</c:v>
                </c:pt>
                <c:pt idx="755">
                  <c:v>42158.364583333336</c:v>
                </c:pt>
                <c:pt idx="756">
                  <c:v>42193.509722222225</c:v>
                </c:pt>
                <c:pt idx="757">
                  <c:v>42220.492361111108</c:v>
                </c:pt>
                <c:pt idx="758">
                  <c:v>42248.399305555555</c:v>
                </c:pt>
                <c:pt idx="759">
                  <c:v>42283.344444444447</c:v>
                </c:pt>
                <c:pt idx="760">
                  <c:v>42312.352083333331</c:v>
                </c:pt>
                <c:pt idx="761">
                  <c:v>42339.348611111112</c:v>
                </c:pt>
                <c:pt idx="762">
                  <c:v>42380.31527777778</c:v>
                </c:pt>
                <c:pt idx="763">
                  <c:v>42402.395833333336</c:v>
                </c:pt>
                <c:pt idx="764">
                  <c:v>42430.348611111112</c:v>
                </c:pt>
                <c:pt idx="765">
                  <c:v>42465.387499999997</c:v>
                </c:pt>
                <c:pt idx="766">
                  <c:v>42493.3125</c:v>
                </c:pt>
                <c:pt idx="767">
                  <c:v>42535.363888888889</c:v>
                </c:pt>
                <c:pt idx="768">
                  <c:v>42562.345833333333</c:v>
                </c:pt>
                <c:pt idx="769">
                  <c:v>42584.37222222222</c:v>
                </c:pt>
                <c:pt idx="770">
                  <c:v>42619.370833333334</c:v>
                </c:pt>
                <c:pt idx="771">
                  <c:v>42661.42083333333</c:v>
                </c:pt>
                <c:pt idx="772">
                  <c:v>42675.453472222223</c:v>
                </c:pt>
                <c:pt idx="773">
                  <c:v>42711.411111111112</c:v>
                </c:pt>
                <c:pt idx="774">
                  <c:v>42744.367361111108</c:v>
                </c:pt>
                <c:pt idx="775">
                  <c:v>42773.4</c:v>
                </c:pt>
                <c:pt idx="776">
                  <c:v>42816.413888888892</c:v>
                </c:pt>
                <c:pt idx="777">
                  <c:v>42842.425000000003</c:v>
                </c:pt>
                <c:pt idx="778">
                  <c:v>42878.336111111108</c:v>
                </c:pt>
                <c:pt idx="779">
                  <c:v>42906.344444444447</c:v>
                </c:pt>
                <c:pt idx="780">
                  <c:v>42926.397222222222</c:v>
                </c:pt>
                <c:pt idx="781">
                  <c:v>42961.433333333334</c:v>
                </c:pt>
                <c:pt idx="782">
                  <c:v>42996.359722222223</c:v>
                </c:pt>
                <c:pt idx="783">
                  <c:v>43018.372916666667</c:v>
                </c:pt>
                <c:pt idx="784">
                  <c:v>43046.374305555553</c:v>
                </c:pt>
                <c:pt idx="785">
                  <c:v>43074.385416666664</c:v>
                </c:pt>
                <c:pt idx="786">
                  <c:v>43117.425000000003</c:v>
                </c:pt>
                <c:pt idx="787">
                  <c:v>43137.374305555553</c:v>
                </c:pt>
                <c:pt idx="788">
                  <c:v>43165.369444444441</c:v>
                </c:pt>
                <c:pt idx="789">
                  <c:v>43193.352777777778</c:v>
                </c:pt>
                <c:pt idx="790">
                  <c:v>43221.4</c:v>
                </c:pt>
                <c:pt idx="791">
                  <c:v>43256.423611111109</c:v>
                </c:pt>
                <c:pt idx="792">
                  <c:v>43298.400000000001</c:v>
                </c:pt>
                <c:pt idx="793">
                  <c:v>43326.373611111114</c:v>
                </c:pt>
                <c:pt idx="794">
                  <c:v>43347.436805555553</c:v>
                </c:pt>
                <c:pt idx="795">
                  <c:v>43389.37777777778</c:v>
                </c:pt>
                <c:pt idx="796">
                  <c:v>43410.374305555553</c:v>
                </c:pt>
                <c:pt idx="797">
                  <c:v>43438.422222222223</c:v>
                </c:pt>
                <c:pt idx="798">
                  <c:v>43473.418055555558</c:v>
                </c:pt>
                <c:pt idx="799">
                  <c:v>43508.431250000001</c:v>
                </c:pt>
                <c:pt idx="800">
                  <c:v>43536.430555555555</c:v>
                </c:pt>
                <c:pt idx="801">
                  <c:v>43557.390277777777</c:v>
                </c:pt>
                <c:pt idx="802">
                  <c:v>43593.383333333331</c:v>
                </c:pt>
                <c:pt idx="803">
                  <c:v>43621.418749999997</c:v>
                </c:pt>
                <c:pt idx="804">
                  <c:v>43655.390277777777</c:v>
                </c:pt>
                <c:pt idx="805">
                  <c:v>43683.404861111114</c:v>
                </c:pt>
                <c:pt idx="806">
                  <c:v>43717.38958333333</c:v>
                </c:pt>
                <c:pt idx="807">
                  <c:v>43739.356944444444</c:v>
                </c:pt>
                <c:pt idx="808">
                  <c:v>43774.394444444442</c:v>
                </c:pt>
                <c:pt idx="809">
                  <c:v>43802.394444444442</c:v>
                </c:pt>
                <c:pt idx="810">
                  <c:v>43844.413888888892</c:v>
                </c:pt>
                <c:pt idx="811">
                  <c:v>43865.431944444441</c:v>
                </c:pt>
                <c:pt idx="812">
                  <c:v>43873.414583333331</c:v>
                </c:pt>
                <c:pt idx="813">
                  <c:v>43900.390277777777</c:v>
                </c:pt>
                <c:pt idx="814">
                  <c:v>43928.395833333336</c:v>
                </c:pt>
                <c:pt idx="815">
                  <c:v>43956.404861111114</c:v>
                </c:pt>
                <c:pt idx="816">
                  <c:v>43971.386111111111</c:v>
                </c:pt>
                <c:pt idx="817">
                  <c:v>43984.395833333336</c:v>
                </c:pt>
                <c:pt idx="818">
                  <c:v>43984.399305555555</c:v>
                </c:pt>
                <c:pt idx="819">
                  <c:v>44005.386805555558</c:v>
                </c:pt>
                <c:pt idx="820">
                  <c:v>44005.388888888891</c:v>
                </c:pt>
                <c:pt idx="821">
                  <c:v>44019.379861111112</c:v>
                </c:pt>
                <c:pt idx="822">
                  <c:v>44019.381944444445</c:v>
                </c:pt>
                <c:pt idx="823">
                  <c:v>44033.380555555559</c:v>
                </c:pt>
                <c:pt idx="824">
                  <c:v>44033.382638888892</c:v>
                </c:pt>
                <c:pt idx="825">
                  <c:v>44047.395833333336</c:v>
                </c:pt>
                <c:pt idx="826">
                  <c:v>44068.404861111114</c:v>
                </c:pt>
                <c:pt idx="827">
                  <c:v>44068.405555555553</c:v>
                </c:pt>
                <c:pt idx="828">
                  <c:v>44082.412499999999</c:v>
                </c:pt>
                <c:pt idx="829">
                  <c:v>44082.413194444445</c:v>
                </c:pt>
              </c:numCache>
            </c:numRef>
          </c:cat>
          <c:val>
            <c:numRef>
              <c:f>'L001 data workup'!$K$3:$K$832</c:f>
              <c:numCache>
                <c:formatCode>General</c:formatCode>
                <c:ptCount val="830"/>
                <c:pt idx="0">
                  <c:v>8.8999999999999996E-2</c:v>
                </c:pt>
                <c:pt idx="1">
                  <c:v>7.8E-2</c:v>
                </c:pt>
                <c:pt idx="2">
                  <c:v>0.08</c:v>
                </c:pt>
                <c:pt idx="3">
                  <c:v>4.4999999999999998E-2</c:v>
                </c:pt>
                <c:pt idx="4">
                  <c:v>7.5999999999999998E-2</c:v>
                </c:pt>
                <c:pt idx="6">
                  <c:v>4.2000000000000003E-2</c:v>
                </c:pt>
                <c:pt idx="7">
                  <c:v>5.8999999999999997E-2</c:v>
                </c:pt>
                <c:pt idx="10">
                  <c:v>0.125</c:v>
                </c:pt>
                <c:pt idx="11">
                  <c:v>7.4999999999999997E-2</c:v>
                </c:pt>
                <c:pt idx="12">
                  <c:v>0.14000000000000001</c:v>
                </c:pt>
                <c:pt idx="13">
                  <c:v>0.11</c:v>
                </c:pt>
                <c:pt idx="15">
                  <c:v>4.7E-2</c:v>
                </c:pt>
                <c:pt idx="16">
                  <c:v>0.05</c:v>
                </c:pt>
                <c:pt idx="18">
                  <c:v>8.5000000000000006E-2</c:v>
                </c:pt>
                <c:pt idx="19">
                  <c:v>8.1000000000000003E-2</c:v>
                </c:pt>
                <c:pt idx="21">
                  <c:v>0.13100000000000001</c:v>
                </c:pt>
                <c:pt idx="23">
                  <c:v>0.111</c:v>
                </c:pt>
                <c:pt idx="25">
                  <c:v>4.4999999999999998E-2</c:v>
                </c:pt>
                <c:pt idx="26">
                  <c:v>4.5999999999999999E-2</c:v>
                </c:pt>
                <c:pt idx="28">
                  <c:v>7.8E-2</c:v>
                </c:pt>
                <c:pt idx="29">
                  <c:v>6.3E-2</c:v>
                </c:pt>
                <c:pt idx="31">
                  <c:v>0.124</c:v>
                </c:pt>
                <c:pt idx="33">
                  <c:v>9.9000000000000005E-2</c:v>
                </c:pt>
                <c:pt idx="35">
                  <c:v>0.151</c:v>
                </c:pt>
                <c:pt idx="36">
                  <c:v>0.123</c:v>
                </c:pt>
                <c:pt idx="37">
                  <c:v>9.1999999999999998E-2</c:v>
                </c:pt>
                <c:pt idx="39">
                  <c:v>0.11699999999999999</c:v>
                </c:pt>
                <c:pt idx="40">
                  <c:v>5.7999999999999996E-2</c:v>
                </c:pt>
                <c:pt idx="42">
                  <c:v>0.11700000000000001</c:v>
                </c:pt>
                <c:pt idx="44">
                  <c:v>7.1000000000000008E-2</c:v>
                </c:pt>
                <c:pt idx="46">
                  <c:v>0.39</c:v>
                </c:pt>
                <c:pt idx="48">
                  <c:v>0.23499999999999999</c:v>
                </c:pt>
                <c:pt idx="49">
                  <c:v>0.249</c:v>
                </c:pt>
                <c:pt idx="51">
                  <c:v>0.124</c:v>
                </c:pt>
                <c:pt idx="52">
                  <c:v>4.0000000000000001E-3</c:v>
                </c:pt>
                <c:pt idx="53">
                  <c:v>8.6999999999999994E-2</c:v>
                </c:pt>
                <c:pt idx="56">
                  <c:v>8.3000000000000004E-2</c:v>
                </c:pt>
                <c:pt idx="58">
                  <c:v>5.0999999999999997E-2</c:v>
                </c:pt>
                <c:pt idx="62">
                  <c:v>7.8E-2</c:v>
                </c:pt>
                <c:pt idx="64">
                  <c:v>2.5000000000000001E-2</c:v>
                </c:pt>
                <c:pt idx="68">
                  <c:v>0.03</c:v>
                </c:pt>
                <c:pt idx="69">
                  <c:v>4.9000000000000002E-2</c:v>
                </c:pt>
                <c:pt idx="70">
                  <c:v>0.112</c:v>
                </c:pt>
                <c:pt idx="72">
                  <c:v>3.4000000000000002E-2</c:v>
                </c:pt>
                <c:pt idx="74">
                  <c:v>6.0999999999999999E-2</c:v>
                </c:pt>
                <c:pt idx="75">
                  <c:v>3.5000000000000003E-2</c:v>
                </c:pt>
                <c:pt idx="78">
                  <c:v>8.7999999999999995E-2</c:v>
                </c:pt>
                <c:pt idx="79">
                  <c:v>6.6000000000000003E-2</c:v>
                </c:pt>
                <c:pt idx="80">
                  <c:v>0.122</c:v>
                </c:pt>
                <c:pt idx="83">
                  <c:v>9.5000000000000001E-2</c:v>
                </c:pt>
                <c:pt idx="84">
                  <c:v>6.4000000000000001E-2</c:v>
                </c:pt>
                <c:pt idx="88">
                  <c:v>2.4E-2</c:v>
                </c:pt>
                <c:pt idx="90">
                  <c:v>0.03</c:v>
                </c:pt>
                <c:pt idx="91">
                  <c:v>6.6000000000000003E-2</c:v>
                </c:pt>
                <c:pt idx="93">
                  <c:v>0.08</c:v>
                </c:pt>
                <c:pt idx="95">
                  <c:v>0.08</c:v>
                </c:pt>
                <c:pt idx="96">
                  <c:v>4.3999999999999997E-2</c:v>
                </c:pt>
                <c:pt idx="97">
                  <c:v>5.1999999999999998E-2</c:v>
                </c:pt>
                <c:pt idx="98">
                  <c:v>9.6000000000000002E-2</c:v>
                </c:pt>
                <c:pt idx="99">
                  <c:v>0.33399999999999996</c:v>
                </c:pt>
                <c:pt idx="100">
                  <c:v>5.6000000000000001E-2</c:v>
                </c:pt>
                <c:pt idx="101">
                  <c:v>4.1000000000000002E-2</c:v>
                </c:pt>
                <c:pt idx="103">
                  <c:v>4.1000000000000002E-2</c:v>
                </c:pt>
                <c:pt idx="105">
                  <c:v>7.8E-2</c:v>
                </c:pt>
                <c:pt idx="106">
                  <c:v>7.1999999999999995E-2</c:v>
                </c:pt>
                <c:pt idx="107">
                  <c:v>3.4000000000000002E-2</c:v>
                </c:pt>
                <c:pt idx="109">
                  <c:v>3.5000000000000003E-2</c:v>
                </c:pt>
                <c:pt idx="112">
                  <c:v>5.0999999999999997E-2</c:v>
                </c:pt>
                <c:pt idx="114">
                  <c:v>0.05</c:v>
                </c:pt>
                <c:pt idx="117">
                  <c:v>4.7E-2</c:v>
                </c:pt>
                <c:pt idx="118">
                  <c:v>9.7000000000000003E-2</c:v>
                </c:pt>
                <c:pt idx="119">
                  <c:v>8.5999999999999993E-2</c:v>
                </c:pt>
                <c:pt idx="121">
                  <c:v>3.7999999999999999E-2</c:v>
                </c:pt>
                <c:pt idx="122">
                  <c:v>2.8000000000000001E-2</c:v>
                </c:pt>
                <c:pt idx="123">
                  <c:v>3.6999999999999998E-2</c:v>
                </c:pt>
                <c:pt idx="124">
                  <c:v>3.7999999999999999E-2</c:v>
                </c:pt>
                <c:pt idx="126">
                  <c:v>8.3000000000000004E-2</c:v>
                </c:pt>
                <c:pt idx="127">
                  <c:v>5.2999999999999999E-2</c:v>
                </c:pt>
                <c:pt idx="128">
                  <c:v>8.5000000000000006E-2</c:v>
                </c:pt>
                <c:pt idx="129">
                  <c:v>1.9E-2</c:v>
                </c:pt>
                <c:pt idx="130">
                  <c:v>8.5999999999999993E-2</c:v>
                </c:pt>
                <c:pt idx="131">
                  <c:v>2.1999999999999999E-2</c:v>
                </c:pt>
                <c:pt idx="133">
                  <c:v>1.9E-2</c:v>
                </c:pt>
                <c:pt idx="134">
                  <c:v>0.02</c:v>
                </c:pt>
                <c:pt idx="135">
                  <c:v>4.1000000000000002E-2</c:v>
                </c:pt>
                <c:pt idx="147">
                  <c:v>0.112</c:v>
                </c:pt>
                <c:pt idx="148">
                  <c:v>0.129</c:v>
                </c:pt>
                <c:pt idx="150">
                  <c:v>8.5999999999999993E-2</c:v>
                </c:pt>
                <c:pt idx="151">
                  <c:v>9.2999999999999999E-2</c:v>
                </c:pt>
                <c:pt idx="152">
                  <c:v>6.4000000000000001E-2</c:v>
                </c:pt>
                <c:pt idx="153">
                  <c:v>5.5E-2</c:v>
                </c:pt>
                <c:pt idx="155">
                  <c:v>7.6999999999999999E-2</c:v>
                </c:pt>
                <c:pt idx="156">
                  <c:v>0.25600000000000001</c:v>
                </c:pt>
                <c:pt idx="157">
                  <c:v>0.24199999999999999</c:v>
                </c:pt>
                <c:pt idx="158">
                  <c:v>0.14800000000000002</c:v>
                </c:pt>
                <c:pt idx="159">
                  <c:v>0.153</c:v>
                </c:pt>
                <c:pt idx="160">
                  <c:v>8.1000000000000003E-2</c:v>
                </c:pt>
                <c:pt idx="161">
                  <c:v>3.9E-2</c:v>
                </c:pt>
                <c:pt idx="162">
                  <c:v>2.4E-2</c:v>
                </c:pt>
                <c:pt idx="163">
                  <c:v>6.6000000000000003E-2</c:v>
                </c:pt>
                <c:pt idx="164">
                  <c:v>6.3E-2</c:v>
                </c:pt>
                <c:pt idx="165">
                  <c:v>7.9000000000000001E-2</c:v>
                </c:pt>
                <c:pt idx="166">
                  <c:v>7.0000000000000007E-2</c:v>
                </c:pt>
                <c:pt idx="167">
                  <c:v>0.09</c:v>
                </c:pt>
                <c:pt idx="168">
                  <c:v>0.13700000000000001</c:v>
                </c:pt>
                <c:pt idx="169">
                  <c:v>8.8999999999999996E-2</c:v>
                </c:pt>
                <c:pt idx="170">
                  <c:v>9.2999999999999999E-2</c:v>
                </c:pt>
                <c:pt idx="171">
                  <c:v>8.5999999999999993E-2</c:v>
                </c:pt>
                <c:pt idx="172">
                  <c:v>0.14499999999999999</c:v>
                </c:pt>
                <c:pt idx="173">
                  <c:v>0.06</c:v>
                </c:pt>
                <c:pt idx="174">
                  <c:v>4.4999999999999998E-2</c:v>
                </c:pt>
                <c:pt idx="175">
                  <c:v>5.0999999999999997E-2</c:v>
                </c:pt>
                <c:pt idx="176">
                  <c:v>0.13</c:v>
                </c:pt>
                <c:pt idx="177">
                  <c:v>0.157</c:v>
                </c:pt>
                <c:pt idx="178">
                  <c:v>0.123</c:v>
                </c:pt>
                <c:pt idx="179">
                  <c:v>0.08</c:v>
                </c:pt>
                <c:pt idx="180">
                  <c:v>0.109</c:v>
                </c:pt>
                <c:pt idx="181">
                  <c:v>8.5999999999999993E-2</c:v>
                </c:pt>
                <c:pt idx="182">
                  <c:v>8.5000000000000006E-2</c:v>
                </c:pt>
                <c:pt idx="183">
                  <c:v>7.2999999999999995E-2</c:v>
                </c:pt>
                <c:pt idx="184">
                  <c:v>5.1999999999999998E-2</c:v>
                </c:pt>
                <c:pt idx="185">
                  <c:v>7.0999999999999994E-2</c:v>
                </c:pt>
                <c:pt idx="186">
                  <c:v>0.06</c:v>
                </c:pt>
                <c:pt idx="187">
                  <c:v>8.1000000000000003E-2</c:v>
                </c:pt>
                <c:pt idx="188">
                  <c:v>3.6999999999999998E-2</c:v>
                </c:pt>
                <c:pt idx="189">
                  <c:v>3.5000000000000003E-2</c:v>
                </c:pt>
                <c:pt idx="190">
                  <c:v>9.8000000000000004E-2</c:v>
                </c:pt>
                <c:pt idx="191">
                  <c:v>0.129</c:v>
                </c:pt>
                <c:pt idx="192">
                  <c:v>0.183</c:v>
                </c:pt>
                <c:pt idx="193">
                  <c:v>7.8E-2</c:v>
                </c:pt>
                <c:pt idx="194">
                  <c:v>7.0999999999999994E-2</c:v>
                </c:pt>
                <c:pt idx="195">
                  <c:v>0.112</c:v>
                </c:pt>
                <c:pt idx="196">
                  <c:v>3.7999999999999999E-2</c:v>
                </c:pt>
                <c:pt idx="197">
                  <c:v>2.4E-2</c:v>
                </c:pt>
                <c:pt idx="198">
                  <c:v>6.6000000000000003E-2</c:v>
                </c:pt>
                <c:pt idx="199">
                  <c:v>6.0999999999999999E-2</c:v>
                </c:pt>
                <c:pt idx="200">
                  <c:v>2.1000000000000001E-2</c:v>
                </c:pt>
                <c:pt idx="201">
                  <c:v>2.9000000000000001E-2</c:v>
                </c:pt>
                <c:pt idx="202">
                  <c:v>4.7E-2</c:v>
                </c:pt>
                <c:pt idx="203">
                  <c:v>0.14000000000000001</c:v>
                </c:pt>
                <c:pt idx="204">
                  <c:v>0.126</c:v>
                </c:pt>
                <c:pt idx="205">
                  <c:v>7.4999999999999997E-2</c:v>
                </c:pt>
                <c:pt idx="206">
                  <c:v>8.5999999999999993E-2</c:v>
                </c:pt>
                <c:pt idx="207">
                  <c:v>5.5E-2</c:v>
                </c:pt>
                <c:pt idx="208">
                  <c:v>9.6000000000000002E-2</c:v>
                </c:pt>
                <c:pt idx="209">
                  <c:v>0.121</c:v>
                </c:pt>
                <c:pt idx="210">
                  <c:v>0.20699999999999999</c:v>
                </c:pt>
                <c:pt idx="211">
                  <c:v>0.14299999999999999</c:v>
                </c:pt>
                <c:pt idx="212">
                  <c:v>8.5000000000000006E-2</c:v>
                </c:pt>
                <c:pt idx="213">
                  <c:v>9.5000000000000001E-2</c:v>
                </c:pt>
                <c:pt idx="214">
                  <c:v>7.3999999999999996E-2</c:v>
                </c:pt>
                <c:pt idx="215">
                  <c:v>8.5000000000000006E-2</c:v>
                </c:pt>
                <c:pt idx="216">
                  <c:v>0.11</c:v>
                </c:pt>
                <c:pt idx="217">
                  <c:v>0.13800000000000001</c:v>
                </c:pt>
                <c:pt idx="218">
                  <c:v>8.2000000000000003E-2</c:v>
                </c:pt>
                <c:pt idx="219">
                  <c:v>8.5000000000000006E-2</c:v>
                </c:pt>
                <c:pt idx="220">
                  <c:v>7.5999999999999998E-2</c:v>
                </c:pt>
                <c:pt idx="221">
                  <c:v>7.2999999999999995E-2</c:v>
                </c:pt>
                <c:pt idx="222">
                  <c:v>5.3999999999999999E-2</c:v>
                </c:pt>
                <c:pt idx="223">
                  <c:v>7.0000000000000007E-2</c:v>
                </c:pt>
                <c:pt idx="224">
                  <c:v>0.05</c:v>
                </c:pt>
                <c:pt idx="225">
                  <c:v>0.104</c:v>
                </c:pt>
                <c:pt idx="226">
                  <c:v>0.108</c:v>
                </c:pt>
                <c:pt idx="227">
                  <c:v>0.11799999999999999</c:v>
                </c:pt>
                <c:pt idx="228">
                  <c:v>0.11899999999999999</c:v>
                </c:pt>
                <c:pt idx="229">
                  <c:v>0.11600000000000001</c:v>
                </c:pt>
                <c:pt idx="230">
                  <c:v>9.9000000000000005E-2</c:v>
                </c:pt>
                <c:pt idx="231">
                  <c:v>8.6999999999999994E-2</c:v>
                </c:pt>
                <c:pt idx="232">
                  <c:v>9.1999999999999998E-2</c:v>
                </c:pt>
                <c:pt idx="233">
                  <c:v>0.10199999999999999</c:v>
                </c:pt>
                <c:pt idx="234">
                  <c:v>0.17799999999999999</c:v>
                </c:pt>
                <c:pt idx="235">
                  <c:v>0.11</c:v>
                </c:pt>
                <c:pt idx="236">
                  <c:v>9.6000000000000002E-2</c:v>
                </c:pt>
                <c:pt idx="237">
                  <c:v>7.0000000000000007E-2</c:v>
                </c:pt>
                <c:pt idx="238">
                  <c:v>5.8999999999999997E-2</c:v>
                </c:pt>
                <c:pt idx="239">
                  <c:v>8.4000000000000005E-2</c:v>
                </c:pt>
                <c:pt idx="240">
                  <c:v>7.8E-2</c:v>
                </c:pt>
                <c:pt idx="241">
                  <c:v>5.0999999999999997E-2</c:v>
                </c:pt>
                <c:pt idx="242">
                  <c:v>4.9000000000000002E-2</c:v>
                </c:pt>
                <c:pt idx="243">
                  <c:v>6.4000000000000001E-2</c:v>
                </c:pt>
                <c:pt idx="244">
                  <c:v>6.7000000000000004E-2</c:v>
                </c:pt>
                <c:pt idx="245">
                  <c:v>0.09</c:v>
                </c:pt>
                <c:pt idx="246">
                  <c:v>0.17299999999999999</c:v>
                </c:pt>
                <c:pt idx="247">
                  <c:v>0.04</c:v>
                </c:pt>
                <c:pt idx="248">
                  <c:v>5.8999999999999997E-2</c:v>
                </c:pt>
                <c:pt idx="249">
                  <c:v>7.2999999999999995E-2</c:v>
                </c:pt>
                <c:pt idx="250">
                  <c:v>6.2E-2</c:v>
                </c:pt>
                <c:pt idx="251">
                  <c:v>3.5000000000000003E-2</c:v>
                </c:pt>
                <c:pt idx="252">
                  <c:v>4.2999999999999997E-2</c:v>
                </c:pt>
                <c:pt idx="253">
                  <c:v>7.0999999999999994E-2</c:v>
                </c:pt>
                <c:pt idx="254">
                  <c:v>7.0999999999999994E-2</c:v>
                </c:pt>
                <c:pt idx="255">
                  <c:v>0.22700000000000001</c:v>
                </c:pt>
                <c:pt idx="256">
                  <c:v>3.5999999999999997E-2</c:v>
                </c:pt>
                <c:pt idx="257">
                  <c:v>9.9000000000000005E-2</c:v>
                </c:pt>
                <c:pt idx="258">
                  <c:v>0.11799999999999999</c:v>
                </c:pt>
                <c:pt idx="259">
                  <c:v>0.121</c:v>
                </c:pt>
                <c:pt idx="260">
                  <c:v>7.1999999999999995E-2</c:v>
                </c:pt>
                <c:pt idx="261">
                  <c:v>8.3000000000000004E-2</c:v>
                </c:pt>
                <c:pt idx="262">
                  <c:v>6.6000000000000003E-2</c:v>
                </c:pt>
                <c:pt idx="263">
                  <c:v>5.0999999999999997E-2</c:v>
                </c:pt>
                <c:pt idx="264">
                  <c:v>5.2999999999999999E-2</c:v>
                </c:pt>
                <c:pt idx="265">
                  <c:v>7.5999999999999998E-2</c:v>
                </c:pt>
                <c:pt idx="266">
                  <c:v>6.2E-2</c:v>
                </c:pt>
                <c:pt idx="267">
                  <c:v>8.5999999999999993E-2</c:v>
                </c:pt>
                <c:pt idx="268">
                  <c:v>9.4E-2</c:v>
                </c:pt>
                <c:pt idx="269">
                  <c:v>5.8999999999999997E-2</c:v>
                </c:pt>
                <c:pt idx="270">
                  <c:v>0.11700000000000001</c:v>
                </c:pt>
                <c:pt idx="271">
                  <c:v>0.1</c:v>
                </c:pt>
                <c:pt idx="272">
                  <c:v>7.2999999999999995E-2</c:v>
                </c:pt>
                <c:pt idx="273">
                  <c:v>9.5000000000000001E-2</c:v>
                </c:pt>
                <c:pt idx="274">
                  <c:v>7.6999999999999999E-2</c:v>
                </c:pt>
                <c:pt idx="275">
                  <c:v>0.11700000000000001</c:v>
                </c:pt>
                <c:pt idx="276">
                  <c:v>8.5000000000000006E-2</c:v>
                </c:pt>
                <c:pt idx="277">
                  <c:v>0.13400000000000001</c:v>
                </c:pt>
                <c:pt idx="278">
                  <c:v>0.11</c:v>
                </c:pt>
                <c:pt idx="279">
                  <c:v>8.5000000000000006E-2</c:v>
                </c:pt>
                <c:pt idx="280">
                  <c:v>9.7000000000000003E-2</c:v>
                </c:pt>
                <c:pt idx="281">
                  <c:v>6.0999999999999999E-2</c:v>
                </c:pt>
                <c:pt idx="282">
                  <c:v>7.2999999999999995E-2</c:v>
                </c:pt>
                <c:pt idx="283">
                  <c:v>5.7000000000000002E-2</c:v>
                </c:pt>
                <c:pt idx="284">
                  <c:v>0.06</c:v>
                </c:pt>
                <c:pt idx="285">
                  <c:v>7.8E-2</c:v>
                </c:pt>
                <c:pt idx="286">
                  <c:v>5.8999999999999997E-2</c:v>
                </c:pt>
                <c:pt idx="287">
                  <c:v>7.2999999999999995E-2</c:v>
                </c:pt>
                <c:pt idx="288">
                  <c:v>5.3999999999999999E-2</c:v>
                </c:pt>
                <c:pt idx="289">
                  <c:v>5.8000000000000003E-2</c:v>
                </c:pt>
                <c:pt idx="290">
                  <c:v>0.1</c:v>
                </c:pt>
                <c:pt idx="291">
                  <c:v>0.14499999999999999</c:v>
                </c:pt>
                <c:pt idx="292">
                  <c:v>0.128</c:v>
                </c:pt>
                <c:pt idx="293">
                  <c:v>0.14299999999999999</c:v>
                </c:pt>
                <c:pt idx="294">
                  <c:v>0.10199999999999999</c:v>
                </c:pt>
                <c:pt idx="295">
                  <c:v>0.13</c:v>
                </c:pt>
                <c:pt idx="296">
                  <c:v>0.111</c:v>
                </c:pt>
                <c:pt idx="297">
                  <c:v>0.126</c:v>
                </c:pt>
                <c:pt idx="298">
                  <c:v>0.127</c:v>
                </c:pt>
                <c:pt idx="299">
                  <c:v>0.22</c:v>
                </c:pt>
                <c:pt idx="300">
                  <c:v>0.14000000000000001</c:v>
                </c:pt>
                <c:pt idx="301">
                  <c:v>0.14699999999999999</c:v>
                </c:pt>
                <c:pt idx="302">
                  <c:v>9.1999999999999998E-2</c:v>
                </c:pt>
                <c:pt idx="303">
                  <c:v>8.6999999999999994E-2</c:v>
                </c:pt>
                <c:pt idx="304">
                  <c:v>8.5000000000000006E-2</c:v>
                </c:pt>
                <c:pt idx="305">
                  <c:v>8.7999999999999995E-2</c:v>
                </c:pt>
                <c:pt idx="306">
                  <c:v>9.8000000000000004E-2</c:v>
                </c:pt>
                <c:pt idx="307">
                  <c:v>0.106</c:v>
                </c:pt>
                <c:pt idx="308">
                  <c:v>0.123</c:v>
                </c:pt>
                <c:pt idx="309">
                  <c:v>0.10199999999999999</c:v>
                </c:pt>
                <c:pt idx="310">
                  <c:v>5.7000000000000002E-2</c:v>
                </c:pt>
                <c:pt idx="311">
                  <c:v>0.14599999999999999</c:v>
                </c:pt>
                <c:pt idx="312">
                  <c:v>0.153</c:v>
                </c:pt>
                <c:pt idx="313">
                  <c:v>0.10100000000000001</c:v>
                </c:pt>
                <c:pt idx="314">
                  <c:v>8.3000000000000004E-2</c:v>
                </c:pt>
                <c:pt idx="315">
                  <c:v>8.5000000000000006E-2</c:v>
                </c:pt>
                <c:pt idx="316">
                  <c:v>7.0999999999999994E-2</c:v>
                </c:pt>
                <c:pt idx="317">
                  <c:v>7.1999999999999995E-2</c:v>
                </c:pt>
                <c:pt idx="318">
                  <c:v>6.7000000000000004E-2</c:v>
                </c:pt>
                <c:pt idx="319">
                  <c:v>0.10199999999999999</c:v>
                </c:pt>
                <c:pt idx="320">
                  <c:v>0.05</c:v>
                </c:pt>
                <c:pt idx="321">
                  <c:v>5.0999999999999997E-2</c:v>
                </c:pt>
                <c:pt idx="322">
                  <c:v>0.06</c:v>
                </c:pt>
                <c:pt idx="323">
                  <c:v>5.2999999999999999E-2</c:v>
                </c:pt>
                <c:pt idx="324">
                  <c:v>4.7E-2</c:v>
                </c:pt>
                <c:pt idx="325">
                  <c:v>0.1</c:v>
                </c:pt>
                <c:pt idx="326">
                  <c:v>7.2999999999999995E-2</c:v>
                </c:pt>
                <c:pt idx="327">
                  <c:v>5.0999999999999997E-2</c:v>
                </c:pt>
                <c:pt idx="328">
                  <c:v>6.3E-2</c:v>
                </c:pt>
                <c:pt idx="329">
                  <c:v>0.115</c:v>
                </c:pt>
                <c:pt idx="330">
                  <c:v>4.1000000000000002E-2</c:v>
                </c:pt>
                <c:pt idx="331">
                  <c:v>7.1999999999999995E-2</c:v>
                </c:pt>
                <c:pt idx="332">
                  <c:v>5.1999999999999998E-2</c:v>
                </c:pt>
                <c:pt idx="333">
                  <c:v>5.1999999999999998E-2</c:v>
                </c:pt>
                <c:pt idx="334">
                  <c:v>6.8000000000000005E-2</c:v>
                </c:pt>
                <c:pt idx="335">
                  <c:v>6.0999999999999999E-2</c:v>
                </c:pt>
                <c:pt idx="336">
                  <c:v>7.6999999999999999E-2</c:v>
                </c:pt>
                <c:pt idx="337">
                  <c:v>6.0999999999999999E-2</c:v>
                </c:pt>
                <c:pt idx="338">
                  <c:v>4.1000000000000002E-2</c:v>
                </c:pt>
                <c:pt idx="339">
                  <c:v>8.3000000000000004E-2</c:v>
                </c:pt>
                <c:pt idx="340">
                  <c:v>0.154</c:v>
                </c:pt>
                <c:pt idx="341">
                  <c:v>9.7000000000000003E-2</c:v>
                </c:pt>
                <c:pt idx="342">
                  <c:v>8.3000000000000004E-2</c:v>
                </c:pt>
                <c:pt idx="343">
                  <c:v>0.16800000000000001</c:v>
                </c:pt>
                <c:pt idx="344">
                  <c:v>8.4000000000000005E-2</c:v>
                </c:pt>
                <c:pt idx="345">
                  <c:v>7.0000000000000007E-2</c:v>
                </c:pt>
                <c:pt idx="346">
                  <c:v>0.10100000000000001</c:v>
                </c:pt>
                <c:pt idx="347">
                  <c:v>6.2E-2</c:v>
                </c:pt>
                <c:pt idx="348">
                  <c:v>0.107</c:v>
                </c:pt>
                <c:pt idx="349">
                  <c:v>7.3999999999999996E-2</c:v>
                </c:pt>
                <c:pt idx="350">
                  <c:v>6.2E-2</c:v>
                </c:pt>
                <c:pt idx="351">
                  <c:v>7.5999999999999998E-2</c:v>
                </c:pt>
                <c:pt idx="352">
                  <c:v>0.106</c:v>
                </c:pt>
                <c:pt idx="353">
                  <c:v>0.122</c:v>
                </c:pt>
                <c:pt idx="354">
                  <c:v>8.1000000000000003E-2</c:v>
                </c:pt>
                <c:pt idx="355">
                  <c:v>7.1999999999999995E-2</c:v>
                </c:pt>
                <c:pt idx="356">
                  <c:v>0.106</c:v>
                </c:pt>
                <c:pt idx="357">
                  <c:v>6.0999999999999999E-2</c:v>
                </c:pt>
                <c:pt idx="358">
                  <c:v>7.5999999999999998E-2</c:v>
                </c:pt>
                <c:pt idx="359">
                  <c:v>0.13600000000000001</c:v>
                </c:pt>
                <c:pt idx="360">
                  <c:v>7.4999999999999997E-2</c:v>
                </c:pt>
                <c:pt idx="361">
                  <c:v>0.11799999999999999</c:v>
                </c:pt>
                <c:pt idx="362">
                  <c:v>0.13900000000000001</c:v>
                </c:pt>
                <c:pt idx="363">
                  <c:v>9.6000000000000002E-2</c:v>
                </c:pt>
                <c:pt idx="364">
                  <c:v>8.7999999999999995E-2</c:v>
                </c:pt>
                <c:pt idx="365">
                  <c:v>0.107</c:v>
                </c:pt>
                <c:pt idx="366">
                  <c:v>0.14000000000000001</c:v>
                </c:pt>
                <c:pt idx="367">
                  <c:v>0.123</c:v>
                </c:pt>
                <c:pt idx="368">
                  <c:v>0.08</c:v>
                </c:pt>
                <c:pt idx="369">
                  <c:v>8.3000000000000004E-2</c:v>
                </c:pt>
                <c:pt idx="370">
                  <c:v>8.6999999999999994E-2</c:v>
                </c:pt>
                <c:pt idx="371">
                  <c:v>5.5E-2</c:v>
                </c:pt>
                <c:pt idx="372">
                  <c:v>7.0000000000000007E-2</c:v>
                </c:pt>
                <c:pt idx="373">
                  <c:v>8.1000000000000003E-2</c:v>
                </c:pt>
                <c:pt idx="374">
                  <c:v>9.6000000000000002E-2</c:v>
                </c:pt>
                <c:pt idx="375">
                  <c:v>7.4999999999999997E-2</c:v>
                </c:pt>
                <c:pt idx="376">
                  <c:v>6.5000000000000002E-2</c:v>
                </c:pt>
                <c:pt idx="377">
                  <c:v>4.4999999999999998E-2</c:v>
                </c:pt>
                <c:pt idx="378">
                  <c:v>0.104</c:v>
                </c:pt>
                <c:pt idx="379">
                  <c:v>0.109</c:v>
                </c:pt>
                <c:pt idx="380">
                  <c:v>8.3000000000000004E-2</c:v>
                </c:pt>
                <c:pt idx="381">
                  <c:v>7.6999999999999999E-2</c:v>
                </c:pt>
                <c:pt idx="382">
                  <c:v>4.8000000000000001E-2</c:v>
                </c:pt>
                <c:pt idx="383">
                  <c:v>8.5000000000000006E-2</c:v>
                </c:pt>
                <c:pt idx="384">
                  <c:v>6.6000000000000003E-2</c:v>
                </c:pt>
                <c:pt idx="385">
                  <c:v>3.4000000000000002E-2</c:v>
                </c:pt>
                <c:pt idx="386">
                  <c:v>5.2999999999999999E-2</c:v>
                </c:pt>
                <c:pt idx="387">
                  <c:v>5.3999999999999999E-2</c:v>
                </c:pt>
                <c:pt idx="388">
                  <c:v>7.0999999999999994E-2</c:v>
                </c:pt>
                <c:pt idx="389">
                  <c:v>4.2000000000000003E-2</c:v>
                </c:pt>
                <c:pt idx="390">
                  <c:v>8.5999999999999993E-2</c:v>
                </c:pt>
                <c:pt idx="391">
                  <c:v>5.3999999999999999E-2</c:v>
                </c:pt>
                <c:pt idx="392">
                  <c:v>6.6000000000000003E-2</c:v>
                </c:pt>
                <c:pt idx="393">
                  <c:v>5.5E-2</c:v>
                </c:pt>
                <c:pt idx="394">
                  <c:v>0.04</c:v>
                </c:pt>
                <c:pt idx="395">
                  <c:v>0.10100000000000001</c:v>
                </c:pt>
                <c:pt idx="396">
                  <c:v>7.2999999999999995E-2</c:v>
                </c:pt>
                <c:pt idx="397">
                  <c:v>8.3000000000000004E-2</c:v>
                </c:pt>
                <c:pt idx="398">
                  <c:v>8.7999999999999995E-2</c:v>
                </c:pt>
                <c:pt idx="399">
                  <c:v>0.05</c:v>
                </c:pt>
                <c:pt idx="400">
                  <c:v>6.8000000000000005E-2</c:v>
                </c:pt>
                <c:pt idx="401">
                  <c:v>7.9000000000000001E-2</c:v>
                </c:pt>
                <c:pt idx="402">
                  <c:v>9.1999999999999998E-2</c:v>
                </c:pt>
                <c:pt idx="403">
                  <c:v>8.1000000000000003E-2</c:v>
                </c:pt>
                <c:pt idx="404">
                  <c:v>8.4000000000000005E-2</c:v>
                </c:pt>
                <c:pt idx="405">
                  <c:v>6.4000000000000001E-2</c:v>
                </c:pt>
                <c:pt idx="406">
                  <c:v>8.5000000000000006E-2</c:v>
                </c:pt>
                <c:pt idx="407">
                  <c:v>3.9E-2</c:v>
                </c:pt>
                <c:pt idx="408">
                  <c:v>8.2000000000000003E-2</c:v>
                </c:pt>
                <c:pt idx="409">
                  <c:v>3.9E-2</c:v>
                </c:pt>
                <c:pt idx="410">
                  <c:v>4.8000000000000001E-2</c:v>
                </c:pt>
                <c:pt idx="411">
                  <c:v>5.3999999999999999E-2</c:v>
                </c:pt>
                <c:pt idx="412">
                  <c:v>7.6999999999999999E-2</c:v>
                </c:pt>
                <c:pt idx="413">
                  <c:v>0.21</c:v>
                </c:pt>
                <c:pt idx="414">
                  <c:v>0.13600000000000001</c:v>
                </c:pt>
                <c:pt idx="415">
                  <c:v>0.122</c:v>
                </c:pt>
                <c:pt idx="416">
                  <c:v>7.5999999999999998E-2</c:v>
                </c:pt>
                <c:pt idx="417">
                  <c:v>8.7999999999999995E-2</c:v>
                </c:pt>
                <c:pt idx="418">
                  <c:v>7.6999999999999999E-2</c:v>
                </c:pt>
                <c:pt idx="419">
                  <c:v>5.0999999999999997E-2</c:v>
                </c:pt>
                <c:pt idx="420">
                  <c:v>0.06</c:v>
                </c:pt>
                <c:pt idx="421">
                  <c:v>5.7000000000000002E-2</c:v>
                </c:pt>
                <c:pt idx="422">
                  <c:v>4.4999999999999998E-2</c:v>
                </c:pt>
                <c:pt idx="423">
                  <c:v>4.8000000000000001E-2</c:v>
                </c:pt>
                <c:pt idx="424">
                  <c:v>5.3999999999999999E-2</c:v>
                </c:pt>
                <c:pt idx="425">
                  <c:v>7.8E-2</c:v>
                </c:pt>
                <c:pt idx="426">
                  <c:v>0.114</c:v>
                </c:pt>
                <c:pt idx="427">
                  <c:v>9.7000000000000003E-2</c:v>
                </c:pt>
                <c:pt idx="428">
                  <c:v>8.5999999999999993E-2</c:v>
                </c:pt>
                <c:pt idx="429">
                  <c:v>8.3999999999999991E-2</c:v>
                </c:pt>
                <c:pt idx="430">
                  <c:v>8.7000000000000008E-2</c:v>
                </c:pt>
                <c:pt idx="431">
                  <c:v>5.8999999999999997E-2</c:v>
                </c:pt>
                <c:pt idx="432">
                  <c:v>4.9000000000000002E-2</c:v>
                </c:pt>
                <c:pt idx="433">
                  <c:v>0.14199999999999999</c:v>
                </c:pt>
                <c:pt idx="434">
                  <c:v>0.13700000000000001</c:v>
                </c:pt>
                <c:pt idx="435">
                  <c:v>0.13</c:v>
                </c:pt>
                <c:pt idx="436">
                  <c:v>0.115</c:v>
                </c:pt>
                <c:pt idx="437">
                  <c:v>0.13</c:v>
                </c:pt>
                <c:pt idx="438">
                  <c:v>0.13200000000000001</c:v>
                </c:pt>
                <c:pt idx="439">
                  <c:v>0.129</c:v>
                </c:pt>
                <c:pt idx="440">
                  <c:v>0.105</c:v>
                </c:pt>
                <c:pt idx="441">
                  <c:v>4.2000000000000003E-2</c:v>
                </c:pt>
                <c:pt idx="442">
                  <c:v>6.5000000000000002E-2</c:v>
                </c:pt>
                <c:pt idx="443">
                  <c:v>7.4999999999999997E-2</c:v>
                </c:pt>
                <c:pt idx="444">
                  <c:v>9.4E-2</c:v>
                </c:pt>
                <c:pt idx="445">
                  <c:v>8.8999999999999996E-2</c:v>
                </c:pt>
                <c:pt idx="446">
                  <c:v>9.1999999999999998E-2</c:v>
                </c:pt>
                <c:pt idx="447">
                  <c:v>9.2999999999999999E-2</c:v>
                </c:pt>
                <c:pt idx="448">
                  <c:v>9.8000000000000004E-2</c:v>
                </c:pt>
                <c:pt idx="449">
                  <c:v>0.14299999999999999</c:v>
                </c:pt>
                <c:pt idx="450">
                  <c:v>9.7000000000000003E-2</c:v>
                </c:pt>
                <c:pt idx="451">
                  <c:v>8.8999999999999996E-2</c:v>
                </c:pt>
                <c:pt idx="452">
                  <c:v>8.5999999999999993E-2</c:v>
                </c:pt>
                <c:pt idx="453">
                  <c:v>8.5000000000000006E-2</c:v>
                </c:pt>
                <c:pt idx="455">
                  <c:v>0.45899999999999996</c:v>
                </c:pt>
                <c:pt idx="456">
                  <c:v>8.5000000000000006E-2</c:v>
                </c:pt>
                <c:pt idx="457">
                  <c:v>7.9000000000000001E-2</c:v>
                </c:pt>
                <c:pt idx="458">
                  <c:v>0.13100000000000001</c:v>
                </c:pt>
                <c:pt idx="459">
                  <c:v>0.10100000000000001</c:v>
                </c:pt>
                <c:pt idx="460">
                  <c:v>0.10199999999999999</c:v>
                </c:pt>
                <c:pt idx="461">
                  <c:v>9.1999999999999998E-2</c:v>
                </c:pt>
                <c:pt idx="462">
                  <c:v>6.6000000000000003E-2</c:v>
                </c:pt>
                <c:pt idx="463">
                  <c:v>6.4000000000000001E-2</c:v>
                </c:pt>
                <c:pt idx="464">
                  <c:v>7.5999999999999998E-2</c:v>
                </c:pt>
                <c:pt idx="465">
                  <c:v>6.6000000000000003E-2</c:v>
                </c:pt>
                <c:pt idx="466">
                  <c:v>5.2999999999999999E-2</c:v>
                </c:pt>
                <c:pt idx="467">
                  <c:v>0.06</c:v>
                </c:pt>
                <c:pt idx="468">
                  <c:v>6.4000000000000001E-2</c:v>
                </c:pt>
                <c:pt idx="469">
                  <c:v>6.0999999999999999E-2</c:v>
                </c:pt>
                <c:pt idx="470">
                  <c:v>9.7000000000000003E-2</c:v>
                </c:pt>
                <c:pt idx="471">
                  <c:v>9.9000000000000005E-2</c:v>
                </c:pt>
                <c:pt idx="472">
                  <c:v>7.3999999999999996E-2</c:v>
                </c:pt>
                <c:pt idx="473">
                  <c:v>4.9000000000000002E-2</c:v>
                </c:pt>
                <c:pt idx="474">
                  <c:v>5.1999999999999998E-2</c:v>
                </c:pt>
                <c:pt idx="475">
                  <c:v>0.05</c:v>
                </c:pt>
                <c:pt idx="476">
                  <c:v>4.9000000000000002E-2</c:v>
                </c:pt>
                <c:pt idx="477">
                  <c:v>5.2999999999999999E-2</c:v>
                </c:pt>
                <c:pt idx="478">
                  <c:v>3.9E-2</c:v>
                </c:pt>
                <c:pt idx="479">
                  <c:v>2.8000000000000001E-2</c:v>
                </c:pt>
                <c:pt idx="480">
                  <c:v>4.8000000000000001E-2</c:v>
                </c:pt>
                <c:pt idx="481">
                  <c:v>4.5999999999999999E-2</c:v>
                </c:pt>
                <c:pt idx="482">
                  <c:v>5.5E-2</c:v>
                </c:pt>
                <c:pt idx="483">
                  <c:v>8.1000000000000003E-2</c:v>
                </c:pt>
                <c:pt idx="484">
                  <c:v>4.5999999999999999E-2</c:v>
                </c:pt>
                <c:pt idx="485">
                  <c:v>5.5E-2</c:v>
                </c:pt>
                <c:pt idx="486">
                  <c:v>5.5E-2</c:v>
                </c:pt>
                <c:pt idx="487">
                  <c:v>5.2999999999999999E-2</c:v>
                </c:pt>
                <c:pt idx="488">
                  <c:v>5.1999999999999998E-2</c:v>
                </c:pt>
                <c:pt idx="489">
                  <c:v>0.05</c:v>
                </c:pt>
                <c:pt idx="490">
                  <c:v>4.9000000000000002E-2</c:v>
                </c:pt>
                <c:pt idx="491">
                  <c:v>5.0999999999999997E-2</c:v>
                </c:pt>
                <c:pt idx="493">
                  <c:v>0.121</c:v>
                </c:pt>
                <c:pt idx="494">
                  <c:v>7.3999999999999996E-2</c:v>
                </c:pt>
                <c:pt idx="495">
                  <c:v>0.124</c:v>
                </c:pt>
                <c:pt idx="496">
                  <c:v>0.124</c:v>
                </c:pt>
                <c:pt idx="497">
                  <c:v>0.127</c:v>
                </c:pt>
                <c:pt idx="498">
                  <c:v>0.156</c:v>
                </c:pt>
                <c:pt idx="499">
                  <c:v>0.17100000000000001</c:v>
                </c:pt>
                <c:pt idx="500">
                  <c:v>0.158</c:v>
                </c:pt>
                <c:pt idx="501">
                  <c:v>6.3E-2</c:v>
                </c:pt>
                <c:pt idx="502">
                  <c:v>8.3000000000000004E-2</c:v>
                </c:pt>
                <c:pt idx="503">
                  <c:v>5.8999999999999997E-2</c:v>
                </c:pt>
                <c:pt idx="504">
                  <c:v>8.4000000000000005E-2</c:v>
                </c:pt>
                <c:pt idx="505">
                  <c:v>7.5999999999999998E-2</c:v>
                </c:pt>
                <c:pt idx="506">
                  <c:v>7.2999999999999995E-2</c:v>
                </c:pt>
                <c:pt idx="507">
                  <c:v>0.125</c:v>
                </c:pt>
                <c:pt idx="508">
                  <c:v>0.13100000000000001</c:v>
                </c:pt>
                <c:pt idx="509">
                  <c:v>9.2999999999999999E-2</c:v>
                </c:pt>
                <c:pt idx="510">
                  <c:v>7.9000000000000001E-2</c:v>
                </c:pt>
                <c:pt idx="511">
                  <c:v>0.20499999999999999</c:v>
                </c:pt>
                <c:pt idx="514">
                  <c:v>8.2000000000000003E-2</c:v>
                </c:pt>
                <c:pt idx="516">
                  <c:v>8.1000000000000003E-2</c:v>
                </c:pt>
                <c:pt idx="517">
                  <c:v>0.04</c:v>
                </c:pt>
                <c:pt idx="518">
                  <c:v>6.4000000000000001E-2</c:v>
                </c:pt>
                <c:pt idx="519">
                  <c:v>7.0000000000000007E-2</c:v>
                </c:pt>
                <c:pt idx="520">
                  <c:v>9.0999999999999998E-2</c:v>
                </c:pt>
                <c:pt idx="521">
                  <c:v>6.5000000000000002E-2</c:v>
                </c:pt>
                <c:pt idx="522">
                  <c:v>6.0999999999999999E-2</c:v>
                </c:pt>
                <c:pt idx="523">
                  <c:v>8.5999999999999993E-2</c:v>
                </c:pt>
                <c:pt idx="524">
                  <c:v>0.107</c:v>
                </c:pt>
                <c:pt idx="525">
                  <c:v>0.11</c:v>
                </c:pt>
                <c:pt idx="526">
                  <c:v>8.3000000000000004E-2</c:v>
                </c:pt>
                <c:pt idx="527">
                  <c:v>9.2999999999999999E-2</c:v>
                </c:pt>
                <c:pt idx="528">
                  <c:v>0.13400000000000001</c:v>
                </c:pt>
                <c:pt idx="529">
                  <c:v>0.109</c:v>
                </c:pt>
                <c:pt idx="530">
                  <c:v>0.156</c:v>
                </c:pt>
                <c:pt idx="531">
                  <c:v>0.13500000000000001</c:v>
                </c:pt>
                <c:pt idx="532">
                  <c:v>0.157</c:v>
                </c:pt>
                <c:pt idx="533">
                  <c:v>0.14299999999999999</c:v>
                </c:pt>
                <c:pt idx="534">
                  <c:v>0.13900000000000001</c:v>
                </c:pt>
                <c:pt idx="535">
                  <c:v>0.10100000000000001</c:v>
                </c:pt>
                <c:pt idx="536">
                  <c:v>0.12</c:v>
                </c:pt>
                <c:pt idx="537">
                  <c:v>8.1000000000000003E-2</c:v>
                </c:pt>
                <c:pt idx="538">
                  <c:v>8.2000000000000003E-2</c:v>
                </c:pt>
                <c:pt idx="539">
                  <c:v>7.5999999999999998E-2</c:v>
                </c:pt>
                <c:pt idx="540">
                  <c:v>7.3999999999999996E-2</c:v>
                </c:pt>
                <c:pt idx="541">
                  <c:v>8.3000000000000004E-2</c:v>
                </c:pt>
                <c:pt idx="542">
                  <c:v>0.105</c:v>
                </c:pt>
                <c:pt idx="543">
                  <c:v>6.7000000000000004E-2</c:v>
                </c:pt>
                <c:pt idx="544">
                  <c:v>7.0000000000000007E-2</c:v>
                </c:pt>
                <c:pt idx="545">
                  <c:v>7.2999999999999995E-2</c:v>
                </c:pt>
                <c:pt idx="546">
                  <c:v>9.8000000000000004E-2</c:v>
                </c:pt>
                <c:pt idx="547">
                  <c:v>0.124</c:v>
                </c:pt>
                <c:pt idx="548">
                  <c:v>7.4999999999999997E-2</c:v>
                </c:pt>
                <c:pt idx="549">
                  <c:v>7.5999999999999998E-2</c:v>
                </c:pt>
                <c:pt idx="550">
                  <c:v>8.3000000000000004E-2</c:v>
                </c:pt>
                <c:pt idx="551">
                  <c:v>0.123</c:v>
                </c:pt>
                <c:pt idx="552">
                  <c:v>7.3999999999999996E-2</c:v>
                </c:pt>
                <c:pt idx="553">
                  <c:v>0.114</c:v>
                </c:pt>
                <c:pt idx="554">
                  <c:v>5.1999999999999998E-2</c:v>
                </c:pt>
                <c:pt idx="555">
                  <c:v>8.8999999999999996E-2</c:v>
                </c:pt>
                <c:pt idx="556">
                  <c:v>8.3000000000000004E-2</c:v>
                </c:pt>
                <c:pt idx="557">
                  <c:v>0.104</c:v>
                </c:pt>
                <c:pt idx="558">
                  <c:v>7.5999999999999998E-2</c:v>
                </c:pt>
                <c:pt idx="559">
                  <c:v>8.8999999999999996E-2</c:v>
                </c:pt>
                <c:pt idx="560">
                  <c:v>0.25800000000000001</c:v>
                </c:pt>
                <c:pt idx="561">
                  <c:v>0.17100000000000001</c:v>
                </c:pt>
                <c:pt idx="562">
                  <c:v>0.129</c:v>
                </c:pt>
                <c:pt idx="563">
                  <c:v>0.13100000000000001</c:v>
                </c:pt>
                <c:pt idx="564">
                  <c:v>0.185</c:v>
                </c:pt>
                <c:pt idx="565">
                  <c:v>0.22</c:v>
                </c:pt>
                <c:pt idx="566">
                  <c:v>0.16300000000000001</c:v>
                </c:pt>
                <c:pt idx="567">
                  <c:v>0.12</c:v>
                </c:pt>
                <c:pt idx="568">
                  <c:v>0.14799999999999999</c:v>
                </c:pt>
                <c:pt idx="569">
                  <c:v>8.7999999999999995E-2</c:v>
                </c:pt>
                <c:pt idx="570">
                  <c:v>0.122</c:v>
                </c:pt>
                <c:pt idx="571">
                  <c:v>8.2000000000000003E-2</c:v>
                </c:pt>
                <c:pt idx="572">
                  <c:v>7.0999999999999994E-2</c:v>
                </c:pt>
                <c:pt idx="573">
                  <c:v>7.4999999999999997E-2</c:v>
                </c:pt>
                <c:pt idx="574">
                  <c:v>0.19700000000000001</c:v>
                </c:pt>
                <c:pt idx="575">
                  <c:v>8.8999999999999996E-2</c:v>
                </c:pt>
                <c:pt idx="576">
                  <c:v>0.27700000000000002</c:v>
                </c:pt>
                <c:pt idx="577">
                  <c:v>9.5000000000000001E-2</c:v>
                </c:pt>
                <c:pt idx="578">
                  <c:v>0.13700000000000001</c:v>
                </c:pt>
                <c:pt idx="579">
                  <c:v>0.13100000000000001</c:v>
                </c:pt>
                <c:pt idx="580">
                  <c:v>7.3999999999999996E-2</c:v>
                </c:pt>
                <c:pt idx="581">
                  <c:v>7.2999999999999995E-2</c:v>
                </c:pt>
                <c:pt idx="582">
                  <c:v>8.4000000000000005E-2</c:v>
                </c:pt>
                <c:pt idx="583">
                  <c:v>0.14499999999999999</c:v>
                </c:pt>
                <c:pt idx="584">
                  <c:v>0.13100000000000001</c:v>
                </c:pt>
                <c:pt idx="585">
                  <c:v>8.8999999999999996E-2</c:v>
                </c:pt>
                <c:pt idx="586">
                  <c:v>0.11600000000000001</c:v>
                </c:pt>
                <c:pt idx="587">
                  <c:v>0.14599999999999999</c:v>
                </c:pt>
                <c:pt idx="588">
                  <c:v>0.11799999999999999</c:v>
                </c:pt>
                <c:pt idx="589">
                  <c:v>0.109</c:v>
                </c:pt>
                <c:pt idx="590">
                  <c:v>0.111</c:v>
                </c:pt>
                <c:pt idx="591">
                  <c:v>8.7999999999999995E-2</c:v>
                </c:pt>
                <c:pt idx="592">
                  <c:v>0.128</c:v>
                </c:pt>
                <c:pt idx="593">
                  <c:v>0.13900000000000001</c:v>
                </c:pt>
                <c:pt idx="594">
                  <c:v>9.7000000000000003E-2</c:v>
                </c:pt>
                <c:pt idx="595">
                  <c:v>8.8999999999999996E-2</c:v>
                </c:pt>
                <c:pt idx="596">
                  <c:v>0.14499999999999999</c:v>
                </c:pt>
                <c:pt idx="597">
                  <c:v>9.6000000000000002E-2</c:v>
                </c:pt>
                <c:pt idx="598">
                  <c:v>0.16200000000000001</c:v>
                </c:pt>
                <c:pt idx="599">
                  <c:v>0.16800000000000001</c:v>
                </c:pt>
                <c:pt idx="600">
                  <c:v>7.0000000000000007E-2</c:v>
                </c:pt>
                <c:pt idx="601">
                  <c:v>8.4000000000000005E-2</c:v>
                </c:pt>
                <c:pt idx="602">
                  <c:v>0.09</c:v>
                </c:pt>
                <c:pt idx="603">
                  <c:v>9.1999999999999998E-2</c:v>
                </c:pt>
                <c:pt idx="604">
                  <c:v>0.13800000000000001</c:v>
                </c:pt>
                <c:pt idx="605">
                  <c:v>8.1000000000000003E-2</c:v>
                </c:pt>
                <c:pt idx="606">
                  <c:v>0.13800000000000001</c:v>
                </c:pt>
                <c:pt idx="607">
                  <c:v>0.125</c:v>
                </c:pt>
                <c:pt idx="608">
                  <c:v>6.3E-2</c:v>
                </c:pt>
                <c:pt idx="609">
                  <c:v>0.124</c:v>
                </c:pt>
                <c:pt idx="610">
                  <c:v>0.114</c:v>
                </c:pt>
                <c:pt idx="611">
                  <c:v>0.14799999999999999</c:v>
                </c:pt>
                <c:pt idx="612">
                  <c:v>0.11799999999999999</c:v>
                </c:pt>
                <c:pt idx="613">
                  <c:v>0.11700000000000001</c:v>
                </c:pt>
                <c:pt idx="614">
                  <c:v>7.9000000000000001E-2</c:v>
                </c:pt>
                <c:pt idx="615">
                  <c:v>9.8000000000000004E-2</c:v>
                </c:pt>
                <c:pt idx="616">
                  <c:v>8.7999999999999995E-2</c:v>
                </c:pt>
                <c:pt idx="617">
                  <c:v>0.104</c:v>
                </c:pt>
                <c:pt idx="618">
                  <c:v>0.108</c:v>
                </c:pt>
                <c:pt idx="619">
                  <c:v>0.126</c:v>
                </c:pt>
                <c:pt idx="620">
                  <c:v>9.2999999999999999E-2</c:v>
                </c:pt>
                <c:pt idx="621">
                  <c:v>0.13200000000000001</c:v>
                </c:pt>
                <c:pt idx="622">
                  <c:v>0.127</c:v>
                </c:pt>
                <c:pt idx="623">
                  <c:v>8.8999999999999996E-2</c:v>
                </c:pt>
                <c:pt idx="624">
                  <c:v>0.161</c:v>
                </c:pt>
                <c:pt idx="625">
                  <c:v>0.104</c:v>
                </c:pt>
                <c:pt idx="626">
                  <c:v>0.17100000000000001</c:v>
                </c:pt>
                <c:pt idx="628">
                  <c:v>0.16700000000000001</c:v>
                </c:pt>
                <c:pt idx="629">
                  <c:v>0.27800000000000002</c:v>
                </c:pt>
                <c:pt idx="630">
                  <c:v>0.36199999999999999</c:v>
                </c:pt>
                <c:pt idx="631">
                  <c:v>0.16200000000000001</c:v>
                </c:pt>
                <c:pt idx="632">
                  <c:v>0.28699999999999998</c:v>
                </c:pt>
                <c:pt idx="633">
                  <c:v>0.27500000000000002</c:v>
                </c:pt>
                <c:pt idx="634">
                  <c:v>0.27600000000000002</c:v>
                </c:pt>
                <c:pt idx="635">
                  <c:v>0.23799999999999999</c:v>
                </c:pt>
                <c:pt idx="636">
                  <c:v>0.23200000000000001</c:v>
                </c:pt>
                <c:pt idx="637">
                  <c:v>0.13800000000000001</c:v>
                </c:pt>
                <c:pt idx="638">
                  <c:v>0.15</c:v>
                </c:pt>
                <c:pt idx="639">
                  <c:v>0.159</c:v>
                </c:pt>
                <c:pt idx="640">
                  <c:v>0.182</c:v>
                </c:pt>
                <c:pt idx="641">
                  <c:v>0.221</c:v>
                </c:pt>
                <c:pt idx="642">
                  <c:v>0.17199999999999999</c:v>
                </c:pt>
                <c:pt idx="643">
                  <c:v>0.157</c:v>
                </c:pt>
                <c:pt idx="644">
                  <c:v>0.253</c:v>
                </c:pt>
                <c:pt idx="645">
                  <c:v>0.27800000000000002</c:v>
                </c:pt>
                <c:pt idx="646">
                  <c:v>0.23699999999999999</c:v>
                </c:pt>
                <c:pt idx="647">
                  <c:v>0.215</c:v>
                </c:pt>
                <c:pt idx="648">
                  <c:v>0.22600000000000001</c:v>
                </c:pt>
                <c:pt idx="649">
                  <c:v>0.27300000000000002</c:v>
                </c:pt>
                <c:pt idx="650">
                  <c:v>0.17899999999999999</c:v>
                </c:pt>
                <c:pt idx="651">
                  <c:v>0.111</c:v>
                </c:pt>
                <c:pt idx="652">
                  <c:v>0.16300000000000001</c:v>
                </c:pt>
                <c:pt idx="653">
                  <c:v>0.16300000000000001</c:v>
                </c:pt>
                <c:pt idx="654">
                  <c:v>0.191</c:v>
                </c:pt>
                <c:pt idx="655">
                  <c:v>0.187</c:v>
                </c:pt>
                <c:pt idx="656">
                  <c:v>0.155</c:v>
                </c:pt>
                <c:pt idx="657">
                  <c:v>0.14699999999999999</c:v>
                </c:pt>
                <c:pt idx="658">
                  <c:v>0.36099999999999999</c:v>
                </c:pt>
                <c:pt idx="659">
                  <c:v>0.27400000000000002</c:v>
                </c:pt>
                <c:pt idx="660">
                  <c:v>0.32900000000000001</c:v>
                </c:pt>
                <c:pt idx="662">
                  <c:v>0.129</c:v>
                </c:pt>
                <c:pt idx="663">
                  <c:v>0.17799999999999999</c:v>
                </c:pt>
                <c:pt idx="664">
                  <c:v>0.222</c:v>
                </c:pt>
                <c:pt idx="665">
                  <c:v>0.27600000000000002</c:v>
                </c:pt>
                <c:pt idx="666">
                  <c:v>0.13700000000000001</c:v>
                </c:pt>
                <c:pt idx="667">
                  <c:v>0.28499999999999998</c:v>
                </c:pt>
                <c:pt idx="668">
                  <c:v>0.221</c:v>
                </c:pt>
                <c:pt idx="669">
                  <c:v>0.18099999999999999</c:v>
                </c:pt>
                <c:pt idx="670">
                  <c:v>0.17100000000000001</c:v>
                </c:pt>
                <c:pt idx="671">
                  <c:v>0.248</c:v>
                </c:pt>
                <c:pt idx="672">
                  <c:v>0.105</c:v>
                </c:pt>
                <c:pt idx="673">
                  <c:v>0.14499999999999999</c:v>
                </c:pt>
                <c:pt idx="674">
                  <c:v>3.9E-2</c:v>
                </c:pt>
                <c:pt idx="675">
                  <c:v>0.16800000000000001</c:v>
                </c:pt>
                <c:pt idx="676">
                  <c:v>0.19400000000000001</c:v>
                </c:pt>
                <c:pt idx="677">
                  <c:v>0.21</c:v>
                </c:pt>
                <c:pt idx="678">
                  <c:v>0.16900000000000001</c:v>
                </c:pt>
                <c:pt idx="679">
                  <c:v>0.128</c:v>
                </c:pt>
                <c:pt idx="680">
                  <c:v>0.14399999999999999</c:v>
                </c:pt>
                <c:pt idx="681">
                  <c:v>0.155</c:v>
                </c:pt>
                <c:pt idx="682">
                  <c:v>0.218</c:v>
                </c:pt>
                <c:pt idx="683">
                  <c:v>0.2</c:v>
                </c:pt>
                <c:pt idx="684">
                  <c:v>9.8000000000000004E-2</c:v>
                </c:pt>
                <c:pt idx="685">
                  <c:v>0.113</c:v>
                </c:pt>
                <c:pt idx="686">
                  <c:v>9.0999999999999998E-2</c:v>
                </c:pt>
                <c:pt idx="687">
                  <c:v>8.7999999999999995E-2</c:v>
                </c:pt>
                <c:pt idx="688">
                  <c:v>7.4999999999999997E-2</c:v>
                </c:pt>
                <c:pt idx="689">
                  <c:v>0.113</c:v>
                </c:pt>
                <c:pt idx="690">
                  <c:v>0.13700000000000001</c:v>
                </c:pt>
                <c:pt idx="691">
                  <c:v>0.11899999999999999</c:v>
                </c:pt>
                <c:pt idx="692">
                  <c:v>0.123</c:v>
                </c:pt>
                <c:pt idx="693">
                  <c:v>0.13900000000000001</c:v>
                </c:pt>
                <c:pt idx="694">
                  <c:v>0.157</c:v>
                </c:pt>
                <c:pt idx="695">
                  <c:v>8.7999999999999995E-2</c:v>
                </c:pt>
                <c:pt idx="696">
                  <c:v>6.9000000000000006E-2</c:v>
                </c:pt>
                <c:pt idx="697">
                  <c:v>8.5999999999999993E-2</c:v>
                </c:pt>
                <c:pt idx="698">
                  <c:v>8.5999999999999993E-2</c:v>
                </c:pt>
                <c:pt idx="699">
                  <c:v>6.5000000000000002E-2</c:v>
                </c:pt>
                <c:pt idx="700">
                  <c:v>7.1999999999999995E-2</c:v>
                </c:pt>
                <c:pt idx="701">
                  <c:v>0.113</c:v>
                </c:pt>
                <c:pt idx="703">
                  <c:v>0.114</c:v>
                </c:pt>
                <c:pt idx="704">
                  <c:v>0.14699999999999999</c:v>
                </c:pt>
                <c:pt idx="705">
                  <c:v>0.14099999999999999</c:v>
                </c:pt>
                <c:pt idx="706">
                  <c:v>0.16200000000000001</c:v>
                </c:pt>
                <c:pt idx="707">
                  <c:v>0.12</c:v>
                </c:pt>
                <c:pt idx="708">
                  <c:v>7.0999999999999994E-2</c:v>
                </c:pt>
                <c:pt idx="709">
                  <c:v>0.125</c:v>
                </c:pt>
                <c:pt idx="710">
                  <c:v>9.9000000000000005E-2</c:v>
                </c:pt>
                <c:pt idx="711">
                  <c:v>0.13</c:v>
                </c:pt>
                <c:pt idx="712">
                  <c:v>9.5000000000000001E-2</c:v>
                </c:pt>
                <c:pt idx="713">
                  <c:v>9.8000000000000004E-2</c:v>
                </c:pt>
                <c:pt idx="714">
                  <c:v>7.9000000000000001E-2</c:v>
                </c:pt>
                <c:pt idx="715">
                  <c:v>8.4000000000000005E-2</c:v>
                </c:pt>
                <c:pt idx="716">
                  <c:v>0.13800000000000001</c:v>
                </c:pt>
                <c:pt idx="717">
                  <c:v>0.111</c:v>
                </c:pt>
                <c:pt idx="718">
                  <c:v>0.113</c:v>
                </c:pt>
                <c:pt idx="719">
                  <c:v>7.5999999999999998E-2</c:v>
                </c:pt>
                <c:pt idx="720">
                  <c:v>0.113</c:v>
                </c:pt>
                <c:pt idx="721">
                  <c:v>6.9000000000000006E-2</c:v>
                </c:pt>
                <c:pt idx="722">
                  <c:v>0.17299999999999999</c:v>
                </c:pt>
                <c:pt idx="723">
                  <c:v>0.11899999999999999</c:v>
                </c:pt>
                <c:pt idx="724">
                  <c:v>0.114</c:v>
                </c:pt>
                <c:pt idx="725">
                  <c:v>0.115</c:v>
                </c:pt>
                <c:pt idx="726">
                  <c:v>0.105</c:v>
                </c:pt>
                <c:pt idx="727">
                  <c:v>0.13300000000000001</c:v>
                </c:pt>
                <c:pt idx="728">
                  <c:v>0.20399999999999999</c:v>
                </c:pt>
                <c:pt idx="729">
                  <c:v>0.13</c:v>
                </c:pt>
                <c:pt idx="730">
                  <c:v>0.13700000000000001</c:v>
                </c:pt>
                <c:pt idx="731">
                  <c:v>0.13300000000000001</c:v>
                </c:pt>
                <c:pt idx="732">
                  <c:v>0.128</c:v>
                </c:pt>
                <c:pt idx="733">
                  <c:v>0.10100000000000001</c:v>
                </c:pt>
                <c:pt idx="734">
                  <c:v>0.11</c:v>
                </c:pt>
                <c:pt idx="735">
                  <c:v>0.105</c:v>
                </c:pt>
                <c:pt idx="736">
                  <c:v>0.121</c:v>
                </c:pt>
                <c:pt idx="737">
                  <c:v>0.129</c:v>
                </c:pt>
                <c:pt idx="738">
                  <c:v>0.14599999999999999</c:v>
                </c:pt>
                <c:pt idx="739">
                  <c:v>0.105</c:v>
                </c:pt>
                <c:pt idx="740">
                  <c:v>0.108</c:v>
                </c:pt>
                <c:pt idx="741">
                  <c:v>0.157</c:v>
                </c:pt>
                <c:pt idx="742">
                  <c:v>0.13900000000000001</c:v>
                </c:pt>
                <c:pt idx="743">
                  <c:v>0.126</c:v>
                </c:pt>
                <c:pt idx="744">
                  <c:v>9.1999999999999998E-2</c:v>
                </c:pt>
                <c:pt idx="745">
                  <c:v>0.153</c:v>
                </c:pt>
                <c:pt idx="746">
                  <c:v>0.10100000000000001</c:v>
                </c:pt>
                <c:pt idx="747">
                  <c:v>8.4000000000000005E-2</c:v>
                </c:pt>
                <c:pt idx="748">
                  <c:v>9.5000000000000001E-2</c:v>
                </c:pt>
                <c:pt idx="749">
                  <c:v>0.122</c:v>
                </c:pt>
                <c:pt idx="750">
                  <c:v>0.104</c:v>
                </c:pt>
                <c:pt idx="751">
                  <c:v>0.17</c:v>
                </c:pt>
                <c:pt idx="752">
                  <c:v>0.13300000000000001</c:v>
                </c:pt>
                <c:pt idx="753">
                  <c:v>0.10199999999999999</c:v>
                </c:pt>
                <c:pt idx="754">
                  <c:v>0.10100000000000001</c:v>
                </c:pt>
                <c:pt idx="755">
                  <c:v>0.158</c:v>
                </c:pt>
                <c:pt idx="756">
                  <c:v>0.1</c:v>
                </c:pt>
                <c:pt idx="757">
                  <c:v>6.5000000000000002E-2</c:v>
                </c:pt>
                <c:pt idx="758">
                  <c:v>8.8999999999999996E-2</c:v>
                </c:pt>
                <c:pt idx="759">
                  <c:v>7.5999999999999998E-2</c:v>
                </c:pt>
                <c:pt idx="760">
                  <c:v>7.4999999999999997E-2</c:v>
                </c:pt>
                <c:pt idx="761">
                  <c:v>8.6999999999999994E-2</c:v>
                </c:pt>
                <c:pt idx="762">
                  <c:v>0.14899999999999999</c:v>
                </c:pt>
                <c:pt idx="763">
                  <c:v>0.14099999999999999</c:v>
                </c:pt>
                <c:pt idx="764">
                  <c:v>0.13500000000000001</c:v>
                </c:pt>
                <c:pt idx="765">
                  <c:v>0.13</c:v>
                </c:pt>
                <c:pt idx="766">
                  <c:v>0.13200000000000001</c:v>
                </c:pt>
                <c:pt idx="767">
                  <c:v>0.08</c:v>
                </c:pt>
                <c:pt idx="768">
                  <c:v>0.10100000000000001</c:v>
                </c:pt>
                <c:pt idx="769">
                  <c:v>9.7000000000000003E-2</c:v>
                </c:pt>
                <c:pt idx="770">
                  <c:v>9.4E-2</c:v>
                </c:pt>
                <c:pt idx="771">
                  <c:v>0.122</c:v>
                </c:pt>
                <c:pt idx="772">
                  <c:v>0.156</c:v>
                </c:pt>
                <c:pt idx="773">
                  <c:v>0.13600000000000001</c:v>
                </c:pt>
                <c:pt idx="774">
                  <c:v>0.35899999999999999</c:v>
                </c:pt>
                <c:pt idx="775">
                  <c:v>0.10299999999999999</c:v>
                </c:pt>
                <c:pt idx="776">
                  <c:v>0.17</c:v>
                </c:pt>
                <c:pt idx="777">
                  <c:v>0.14099999999999999</c:v>
                </c:pt>
                <c:pt idx="778">
                  <c:v>0.252</c:v>
                </c:pt>
                <c:pt idx="779">
                  <c:v>0.19400000000000001</c:v>
                </c:pt>
                <c:pt idx="780">
                  <c:v>0.11799999999999999</c:v>
                </c:pt>
                <c:pt idx="781">
                  <c:v>0.10199999999999999</c:v>
                </c:pt>
                <c:pt idx="782">
                  <c:v>0.19700000000000001</c:v>
                </c:pt>
                <c:pt idx="783">
                  <c:v>0.14099999999999999</c:v>
                </c:pt>
                <c:pt idx="784">
                  <c:v>0.17699999999999999</c:v>
                </c:pt>
                <c:pt idx="785">
                  <c:v>0.16900000000000001</c:v>
                </c:pt>
                <c:pt idx="786">
                  <c:v>0.27500000000000002</c:v>
                </c:pt>
                <c:pt idx="787">
                  <c:v>0.247</c:v>
                </c:pt>
                <c:pt idx="788">
                  <c:v>0.249</c:v>
                </c:pt>
                <c:pt idx="789">
                  <c:v>0.222</c:v>
                </c:pt>
                <c:pt idx="790">
                  <c:v>0.215</c:v>
                </c:pt>
                <c:pt idx="791">
                  <c:v>0.254</c:v>
                </c:pt>
                <c:pt idx="792">
                  <c:v>0.16</c:v>
                </c:pt>
                <c:pt idx="793">
                  <c:v>0.127</c:v>
                </c:pt>
                <c:pt idx="794">
                  <c:v>0.14099999999999999</c:v>
                </c:pt>
                <c:pt idx="795">
                  <c:v>0.124</c:v>
                </c:pt>
                <c:pt idx="796">
                  <c:v>8.7999999999999995E-2</c:v>
                </c:pt>
                <c:pt idx="797">
                  <c:v>7.0999999999999994E-2</c:v>
                </c:pt>
                <c:pt idx="798">
                  <c:v>0.127</c:v>
                </c:pt>
                <c:pt idx="799">
                  <c:v>0.158</c:v>
                </c:pt>
                <c:pt idx="800">
                  <c:v>0.16700000000000001</c:v>
                </c:pt>
                <c:pt idx="801">
                  <c:v>0.185</c:v>
                </c:pt>
                <c:pt idx="802">
                  <c:v>0.153</c:v>
                </c:pt>
                <c:pt idx="803">
                  <c:v>0.151</c:v>
                </c:pt>
                <c:pt idx="804">
                  <c:v>0.17199999999999999</c:v>
                </c:pt>
                <c:pt idx="805">
                  <c:v>0.108</c:v>
                </c:pt>
                <c:pt idx="806">
                  <c:v>0.121</c:v>
                </c:pt>
                <c:pt idx="807">
                  <c:v>0.13200000000000001</c:v>
                </c:pt>
                <c:pt idx="808">
                  <c:v>0.126</c:v>
                </c:pt>
                <c:pt idx="809">
                  <c:v>0.16300000000000001</c:v>
                </c:pt>
                <c:pt idx="810">
                  <c:v>0.152</c:v>
                </c:pt>
                <c:pt idx="811">
                  <c:v>0.11799999999999999</c:v>
                </c:pt>
                <c:pt idx="812">
                  <c:v>0.14199999999999999</c:v>
                </c:pt>
                <c:pt idx="813">
                  <c:v>0.16400000000000001</c:v>
                </c:pt>
                <c:pt idx="814">
                  <c:v>0.12</c:v>
                </c:pt>
                <c:pt idx="815">
                  <c:v>0.15</c:v>
                </c:pt>
                <c:pt idx="816">
                  <c:v>0.14899999999999999</c:v>
                </c:pt>
                <c:pt idx="817">
                  <c:v>0.14299999999999999</c:v>
                </c:pt>
                <c:pt idx="819">
                  <c:v>0.161</c:v>
                </c:pt>
                <c:pt idx="822">
                  <c:v>0.13400000000000001</c:v>
                </c:pt>
                <c:pt idx="823">
                  <c:v>0.122</c:v>
                </c:pt>
                <c:pt idx="825">
                  <c:v>0.113</c:v>
                </c:pt>
                <c:pt idx="826">
                  <c:v>0.155</c:v>
                </c:pt>
                <c:pt idx="828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1-DB41-A45B-1D83724B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220175"/>
        <c:axId val="634221807"/>
      </c:lineChart>
      <c:dateAx>
        <c:axId val="634220175"/>
        <c:scaling>
          <c:orientation val="minMax"/>
        </c:scaling>
        <c:delete val="0"/>
        <c:axPos val="b"/>
        <c:numFmt formatCode="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221807"/>
        <c:crosses val="autoZero"/>
        <c:auto val="0"/>
        <c:lblOffset val="100"/>
        <c:baseTimeUnit val="days"/>
        <c:majorUnit val="4"/>
        <c:majorTimeUnit val="years"/>
      </c:dateAx>
      <c:valAx>
        <c:axId val="634221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TP 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220175"/>
        <c:crossesAt val="26644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TSI(Chl) vs. Mo.-WY</a:t>
            </a:r>
          </a:p>
          <a:p>
            <a:pPr>
              <a:defRPr/>
            </a:pPr>
            <a:r>
              <a:rPr lang="en-US"/>
              <a:t>Pelagic</a:t>
            </a:r>
            <a:r>
              <a:rPr lang="en-US" baseline="0"/>
              <a:t> station L001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22782521885513E-2"/>
          <c:y val="2.6100018637290428E-2"/>
          <c:w val="0.89020844269466315"/>
          <c:h val="0.612083333333333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47625" cap="rnd">
                <a:solidFill>
                  <a:srgbClr val="FFC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3756621867176978E-2"/>
                  <c:y val="-0.4666558042139620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/>
                      <a:t>y = -0.0005x + 41.191</a:t>
                    </a:r>
                    <a:br>
                      <a:rPr lang="en-US" sz="1200" b="1" baseline="0"/>
                    </a:br>
                    <a:r>
                      <a:rPr lang="en-US" sz="1200" b="1" baseline="0"/>
                      <a:t>R² = 0.0154</a:t>
                    </a:r>
                    <a:endParaRPr lang="en-US" sz="1200" b="1"/>
                  </a:p>
                </c:rich>
              </c:tx>
              <c:numFmt formatCode="General" sourceLinked="0"/>
              <c:spPr>
                <a:noFill/>
                <a:ln w="15875">
                  <a:solidFill>
                    <a:srgbClr val="FFC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'L001 data workup'!$O$181:$O$832</c:f>
              <c:numCache>
                <c:formatCode>General</c:formatCode>
                <c:ptCount val="652"/>
              </c:numCache>
            </c:numRef>
          </c:cat>
          <c:val>
            <c:numRef>
              <c:f>'L001 data workup'!$Q$181:$Q$832</c:f>
              <c:numCache>
                <c:formatCode>General</c:formatCode>
                <c:ptCount val="652"/>
                <c:pt idx="0">
                  <c:v>3.3</c:v>
                </c:pt>
                <c:pt idx="1">
                  <c:v>4.7</c:v>
                </c:pt>
                <c:pt idx="2">
                  <c:v>5.3</c:v>
                </c:pt>
                <c:pt idx="3">
                  <c:v>16.600000000000001</c:v>
                </c:pt>
                <c:pt idx="4">
                  <c:v>7.8</c:v>
                </c:pt>
                <c:pt idx="5">
                  <c:v>10.4</c:v>
                </c:pt>
                <c:pt idx="6">
                  <c:v>54.5</c:v>
                </c:pt>
                <c:pt idx="7">
                  <c:v>29.4</c:v>
                </c:pt>
                <c:pt idx="10">
                  <c:v>25.9</c:v>
                </c:pt>
                <c:pt idx="11">
                  <c:v>28.9</c:v>
                </c:pt>
                <c:pt idx="12">
                  <c:v>8</c:v>
                </c:pt>
                <c:pt idx="13">
                  <c:v>12.4</c:v>
                </c:pt>
                <c:pt idx="14">
                  <c:v>17.2</c:v>
                </c:pt>
                <c:pt idx="15">
                  <c:v>7</c:v>
                </c:pt>
                <c:pt idx="16">
                  <c:v>21.9</c:v>
                </c:pt>
                <c:pt idx="17">
                  <c:v>15.2</c:v>
                </c:pt>
                <c:pt idx="18">
                  <c:v>18.7</c:v>
                </c:pt>
                <c:pt idx="19">
                  <c:v>49.1</c:v>
                </c:pt>
                <c:pt idx="20">
                  <c:v>15.1</c:v>
                </c:pt>
                <c:pt idx="21">
                  <c:v>16</c:v>
                </c:pt>
                <c:pt idx="22">
                  <c:v>17.8</c:v>
                </c:pt>
                <c:pt idx="23">
                  <c:v>22.7</c:v>
                </c:pt>
                <c:pt idx="24">
                  <c:v>31.4</c:v>
                </c:pt>
                <c:pt idx="25">
                  <c:v>20</c:v>
                </c:pt>
                <c:pt idx="26">
                  <c:v>13.4</c:v>
                </c:pt>
                <c:pt idx="27">
                  <c:v>17.8</c:v>
                </c:pt>
                <c:pt idx="28">
                  <c:v>16.100000000000001</c:v>
                </c:pt>
                <c:pt idx="29">
                  <c:v>10.7</c:v>
                </c:pt>
                <c:pt idx="30">
                  <c:v>9.4</c:v>
                </c:pt>
                <c:pt idx="31">
                  <c:v>57</c:v>
                </c:pt>
                <c:pt idx="32">
                  <c:v>9.1999999999999993</c:v>
                </c:pt>
                <c:pt idx="33">
                  <c:v>26.1</c:v>
                </c:pt>
                <c:pt idx="34">
                  <c:v>9.6</c:v>
                </c:pt>
                <c:pt idx="35">
                  <c:v>9.6999999999999993</c:v>
                </c:pt>
                <c:pt idx="42">
                  <c:v>17.600000000000001</c:v>
                </c:pt>
                <c:pt idx="43">
                  <c:v>15.7</c:v>
                </c:pt>
                <c:pt idx="44">
                  <c:v>3.9</c:v>
                </c:pt>
                <c:pt idx="51">
                  <c:v>12.3</c:v>
                </c:pt>
                <c:pt idx="52">
                  <c:v>24.9</c:v>
                </c:pt>
                <c:pt idx="53">
                  <c:v>15.3</c:v>
                </c:pt>
                <c:pt idx="54">
                  <c:v>34.4</c:v>
                </c:pt>
                <c:pt idx="55">
                  <c:v>23.8</c:v>
                </c:pt>
                <c:pt idx="56">
                  <c:v>26.9</c:v>
                </c:pt>
                <c:pt idx="57">
                  <c:v>30.2</c:v>
                </c:pt>
                <c:pt idx="58">
                  <c:v>17.399999999999999</c:v>
                </c:pt>
                <c:pt idx="59">
                  <c:v>4.4000000000000004</c:v>
                </c:pt>
                <c:pt idx="60">
                  <c:v>9.5</c:v>
                </c:pt>
                <c:pt idx="61">
                  <c:v>17.8</c:v>
                </c:pt>
                <c:pt idx="62">
                  <c:v>36.200000000000003</c:v>
                </c:pt>
                <c:pt idx="63">
                  <c:v>23.5</c:v>
                </c:pt>
                <c:pt idx="64">
                  <c:v>8</c:v>
                </c:pt>
                <c:pt idx="65">
                  <c:v>15.8</c:v>
                </c:pt>
                <c:pt idx="66">
                  <c:v>37.4</c:v>
                </c:pt>
                <c:pt idx="67">
                  <c:v>12.9</c:v>
                </c:pt>
                <c:pt idx="68">
                  <c:v>19.2</c:v>
                </c:pt>
                <c:pt idx="69">
                  <c:v>5.3</c:v>
                </c:pt>
                <c:pt idx="70">
                  <c:v>32.6</c:v>
                </c:pt>
                <c:pt idx="71">
                  <c:v>8.9</c:v>
                </c:pt>
                <c:pt idx="72">
                  <c:v>11.8</c:v>
                </c:pt>
                <c:pt idx="73">
                  <c:v>10.5</c:v>
                </c:pt>
                <c:pt idx="74">
                  <c:v>26.7</c:v>
                </c:pt>
                <c:pt idx="75">
                  <c:v>31</c:v>
                </c:pt>
                <c:pt idx="76">
                  <c:v>30.3</c:v>
                </c:pt>
                <c:pt idx="77">
                  <c:v>46.1</c:v>
                </c:pt>
                <c:pt idx="78">
                  <c:v>18.399999999999999</c:v>
                </c:pt>
                <c:pt idx="79">
                  <c:v>9.5</c:v>
                </c:pt>
                <c:pt idx="80">
                  <c:v>28.4</c:v>
                </c:pt>
                <c:pt idx="82">
                  <c:v>19.399999999999999</c:v>
                </c:pt>
                <c:pt idx="83">
                  <c:v>47.3</c:v>
                </c:pt>
                <c:pt idx="84">
                  <c:v>19.5</c:v>
                </c:pt>
                <c:pt idx="85">
                  <c:v>8</c:v>
                </c:pt>
                <c:pt idx="86">
                  <c:v>19.3</c:v>
                </c:pt>
                <c:pt idx="87">
                  <c:v>40.200000000000003</c:v>
                </c:pt>
                <c:pt idx="88">
                  <c:v>41.6</c:v>
                </c:pt>
                <c:pt idx="89">
                  <c:v>16</c:v>
                </c:pt>
                <c:pt idx="90">
                  <c:v>21.8</c:v>
                </c:pt>
                <c:pt idx="91">
                  <c:v>25.5</c:v>
                </c:pt>
                <c:pt idx="92">
                  <c:v>18.100000000000001</c:v>
                </c:pt>
                <c:pt idx="93">
                  <c:v>27.5</c:v>
                </c:pt>
                <c:pt idx="94">
                  <c:v>30.7</c:v>
                </c:pt>
                <c:pt idx="95">
                  <c:v>35</c:v>
                </c:pt>
                <c:pt idx="96">
                  <c:v>24.5</c:v>
                </c:pt>
                <c:pt idx="97">
                  <c:v>28</c:v>
                </c:pt>
                <c:pt idx="98">
                  <c:v>30</c:v>
                </c:pt>
                <c:pt idx="99">
                  <c:v>31.1</c:v>
                </c:pt>
                <c:pt idx="100">
                  <c:v>19.7</c:v>
                </c:pt>
                <c:pt idx="101">
                  <c:v>42.6</c:v>
                </c:pt>
                <c:pt idx="102">
                  <c:v>99.3</c:v>
                </c:pt>
                <c:pt idx="103">
                  <c:v>13.6</c:v>
                </c:pt>
                <c:pt idx="104">
                  <c:v>20.9</c:v>
                </c:pt>
                <c:pt idx="105">
                  <c:v>14.1</c:v>
                </c:pt>
                <c:pt idx="106">
                  <c:v>24.6</c:v>
                </c:pt>
                <c:pt idx="107">
                  <c:v>33.200000000000003</c:v>
                </c:pt>
                <c:pt idx="108">
                  <c:v>40.4</c:v>
                </c:pt>
                <c:pt idx="109">
                  <c:v>33.4</c:v>
                </c:pt>
                <c:pt idx="110">
                  <c:v>32.6</c:v>
                </c:pt>
                <c:pt idx="111">
                  <c:v>40.1</c:v>
                </c:pt>
                <c:pt idx="112">
                  <c:v>24.1</c:v>
                </c:pt>
                <c:pt idx="114">
                  <c:v>17.3</c:v>
                </c:pt>
                <c:pt idx="115">
                  <c:v>14</c:v>
                </c:pt>
                <c:pt idx="116">
                  <c:v>10.7</c:v>
                </c:pt>
                <c:pt idx="117">
                  <c:v>19.399999999999999</c:v>
                </c:pt>
                <c:pt idx="118">
                  <c:v>15.3</c:v>
                </c:pt>
                <c:pt idx="119">
                  <c:v>6.9</c:v>
                </c:pt>
                <c:pt idx="120">
                  <c:v>4.9000000000000004</c:v>
                </c:pt>
                <c:pt idx="121">
                  <c:v>10.9</c:v>
                </c:pt>
                <c:pt idx="122">
                  <c:v>9.8000000000000007</c:v>
                </c:pt>
                <c:pt idx="123">
                  <c:v>17.100000000000001</c:v>
                </c:pt>
                <c:pt idx="124">
                  <c:v>17.2</c:v>
                </c:pt>
                <c:pt idx="125">
                  <c:v>13.3</c:v>
                </c:pt>
                <c:pt idx="126">
                  <c:v>18.600000000000001</c:v>
                </c:pt>
                <c:pt idx="127">
                  <c:v>20.8</c:v>
                </c:pt>
                <c:pt idx="128">
                  <c:v>28.1</c:v>
                </c:pt>
                <c:pt idx="129">
                  <c:v>22.7</c:v>
                </c:pt>
                <c:pt idx="130">
                  <c:v>37.299999999999997</c:v>
                </c:pt>
                <c:pt idx="131">
                  <c:v>33.200000000000003</c:v>
                </c:pt>
                <c:pt idx="132">
                  <c:v>99.9</c:v>
                </c:pt>
                <c:pt idx="133">
                  <c:v>104.5</c:v>
                </c:pt>
                <c:pt idx="134">
                  <c:v>8.9</c:v>
                </c:pt>
                <c:pt idx="135">
                  <c:v>33.4</c:v>
                </c:pt>
                <c:pt idx="136">
                  <c:v>17.399999999999999</c:v>
                </c:pt>
                <c:pt idx="137">
                  <c:v>30.3</c:v>
                </c:pt>
                <c:pt idx="138">
                  <c:v>22.1</c:v>
                </c:pt>
                <c:pt idx="139">
                  <c:v>35.6</c:v>
                </c:pt>
                <c:pt idx="140">
                  <c:v>34.4</c:v>
                </c:pt>
                <c:pt idx="141">
                  <c:v>58.4</c:v>
                </c:pt>
                <c:pt idx="142">
                  <c:v>25.2</c:v>
                </c:pt>
                <c:pt idx="143">
                  <c:v>29.7</c:v>
                </c:pt>
                <c:pt idx="144">
                  <c:v>20.399999999999999</c:v>
                </c:pt>
                <c:pt idx="145">
                  <c:v>23.3</c:v>
                </c:pt>
                <c:pt idx="146">
                  <c:v>17.7</c:v>
                </c:pt>
                <c:pt idx="148">
                  <c:v>25.1</c:v>
                </c:pt>
                <c:pt idx="149">
                  <c:v>26.3</c:v>
                </c:pt>
                <c:pt idx="150">
                  <c:v>20.2</c:v>
                </c:pt>
                <c:pt idx="151">
                  <c:v>111.2</c:v>
                </c:pt>
                <c:pt idx="152">
                  <c:v>19.100000000000001</c:v>
                </c:pt>
                <c:pt idx="153">
                  <c:v>32.799999999999997</c:v>
                </c:pt>
                <c:pt idx="154">
                  <c:v>31.1</c:v>
                </c:pt>
                <c:pt idx="155">
                  <c:v>27.3</c:v>
                </c:pt>
                <c:pt idx="156">
                  <c:v>60</c:v>
                </c:pt>
                <c:pt idx="157">
                  <c:v>52.2</c:v>
                </c:pt>
                <c:pt idx="158">
                  <c:v>56.3</c:v>
                </c:pt>
                <c:pt idx="159">
                  <c:v>38.200000000000003</c:v>
                </c:pt>
                <c:pt idx="160">
                  <c:v>35</c:v>
                </c:pt>
                <c:pt idx="161">
                  <c:v>54.8</c:v>
                </c:pt>
                <c:pt idx="162">
                  <c:v>47.7</c:v>
                </c:pt>
                <c:pt idx="163">
                  <c:v>40.5</c:v>
                </c:pt>
                <c:pt idx="166">
                  <c:v>11</c:v>
                </c:pt>
                <c:pt idx="167">
                  <c:v>17</c:v>
                </c:pt>
                <c:pt idx="168">
                  <c:v>32.9</c:v>
                </c:pt>
                <c:pt idx="169">
                  <c:v>16.7</c:v>
                </c:pt>
                <c:pt idx="170">
                  <c:v>34.1</c:v>
                </c:pt>
                <c:pt idx="171">
                  <c:v>42.8</c:v>
                </c:pt>
                <c:pt idx="172">
                  <c:v>19.399999999999999</c:v>
                </c:pt>
                <c:pt idx="173">
                  <c:v>13.2</c:v>
                </c:pt>
                <c:pt idx="174">
                  <c:v>46.2</c:v>
                </c:pt>
                <c:pt idx="175">
                  <c:v>33.4</c:v>
                </c:pt>
                <c:pt idx="176">
                  <c:v>14.6</c:v>
                </c:pt>
                <c:pt idx="177">
                  <c:v>33.799999999999997</c:v>
                </c:pt>
                <c:pt idx="178">
                  <c:v>33.6</c:v>
                </c:pt>
                <c:pt idx="179">
                  <c:v>24.9</c:v>
                </c:pt>
                <c:pt idx="180">
                  <c:v>38.1</c:v>
                </c:pt>
                <c:pt idx="181">
                  <c:v>31.9</c:v>
                </c:pt>
                <c:pt idx="182">
                  <c:v>34.700000000000003</c:v>
                </c:pt>
                <c:pt idx="183">
                  <c:v>11.2</c:v>
                </c:pt>
                <c:pt idx="184">
                  <c:v>20.6</c:v>
                </c:pt>
                <c:pt idx="185">
                  <c:v>7.8</c:v>
                </c:pt>
                <c:pt idx="186">
                  <c:v>19.8</c:v>
                </c:pt>
                <c:pt idx="187">
                  <c:v>17.100000000000001</c:v>
                </c:pt>
                <c:pt idx="189">
                  <c:v>36.4</c:v>
                </c:pt>
                <c:pt idx="190">
                  <c:v>24.5</c:v>
                </c:pt>
                <c:pt idx="191">
                  <c:v>24</c:v>
                </c:pt>
                <c:pt idx="192">
                  <c:v>50.2</c:v>
                </c:pt>
                <c:pt idx="193">
                  <c:v>19.399999999999999</c:v>
                </c:pt>
                <c:pt idx="194">
                  <c:v>30.2</c:v>
                </c:pt>
                <c:pt idx="195">
                  <c:v>20.7</c:v>
                </c:pt>
                <c:pt idx="196">
                  <c:v>16.8</c:v>
                </c:pt>
                <c:pt idx="197">
                  <c:v>21.2</c:v>
                </c:pt>
                <c:pt idx="198">
                  <c:v>39.200000000000003</c:v>
                </c:pt>
                <c:pt idx="199">
                  <c:v>39.200000000000003</c:v>
                </c:pt>
                <c:pt idx="200">
                  <c:v>9.6999999999999993</c:v>
                </c:pt>
                <c:pt idx="201">
                  <c:v>15</c:v>
                </c:pt>
                <c:pt idx="202">
                  <c:v>18.399999999999999</c:v>
                </c:pt>
                <c:pt idx="203">
                  <c:v>10.199999999999999</c:v>
                </c:pt>
                <c:pt idx="204">
                  <c:v>27.6</c:v>
                </c:pt>
                <c:pt idx="205">
                  <c:v>63.3</c:v>
                </c:pt>
                <c:pt idx="206">
                  <c:v>53.9</c:v>
                </c:pt>
                <c:pt idx="207">
                  <c:v>13.7</c:v>
                </c:pt>
                <c:pt idx="208">
                  <c:v>36.6</c:v>
                </c:pt>
                <c:pt idx="209">
                  <c:v>38.9</c:v>
                </c:pt>
                <c:pt idx="210">
                  <c:v>40.4</c:v>
                </c:pt>
                <c:pt idx="211">
                  <c:v>36.4</c:v>
                </c:pt>
                <c:pt idx="212">
                  <c:v>11.7</c:v>
                </c:pt>
                <c:pt idx="213">
                  <c:v>25.1</c:v>
                </c:pt>
                <c:pt idx="214">
                  <c:v>28.4</c:v>
                </c:pt>
                <c:pt idx="215">
                  <c:v>53</c:v>
                </c:pt>
                <c:pt idx="216">
                  <c:v>56.5</c:v>
                </c:pt>
                <c:pt idx="217">
                  <c:v>18.8</c:v>
                </c:pt>
                <c:pt idx="218">
                  <c:v>27.8</c:v>
                </c:pt>
                <c:pt idx="219">
                  <c:v>23.2</c:v>
                </c:pt>
                <c:pt idx="220">
                  <c:v>15.3</c:v>
                </c:pt>
                <c:pt idx="221">
                  <c:v>10.9</c:v>
                </c:pt>
                <c:pt idx="222">
                  <c:v>36.299999999999997</c:v>
                </c:pt>
                <c:pt idx="223">
                  <c:v>27.6</c:v>
                </c:pt>
                <c:pt idx="224">
                  <c:v>21.1</c:v>
                </c:pt>
                <c:pt idx="225">
                  <c:v>18.399999999999999</c:v>
                </c:pt>
                <c:pt idx="226">
                  <c:v>42.6</c:v>
                </c:pt>
                <c:pt idx="227">
                  <c:v>72.900000000000006</c:v>
                </c:pt>
                <c:pt idx="228">
                  <c:v>46</c:v>
                </c:pt>
                <c:pt idx="229">
                  <c:v>18.7</c:v>
                </c:pt>
                <c:pt idx="231">
                  <c:v>12.8</c:v>
                </c:pt>
                <c:pt idx="232">
                  <c:v>37.4</c:v>
                </c:pt>
                <c:pt idx="234">
                  <c:v>40.1</c:v>
                </c:pt>
                <c:pt idx="235">
                  <c:v>48</c:v>
                </c:pt>
                <c:pt idx="237">
                  <c:v>25.3</c:v>
                </c:pt>
                <c:pt idx="238">
                  <c:v>13.1</c:v>
                </c:pt>
                <c:pt idx="239">
                  <c:v>37.6</c:v>
                </c:pt>
                <c:pt idx="240">
                  <c:v>54.7</c:v>
                </c:pt>
                <c:pt idx="241">
                  <c:v>23.9</c:v>
                </c:pt>
                <c:pt idx="242">
                  <c:v>9.3000000000000007</c:v>
                </c:pt>
                <c:pt idx="243">
                  <c:v>24</c:v>
                </c:pt>
                <c:pt idx="244">
                  <c:v>11.2</c:v>
                </c:pt>
                <c:pt idx="245">
                  <c:v>23.7</c:v>
                </c:pt>
                <c:pt idx="246">
                  <c:v>24.2</c:v>
                </c:pt>
                <c:pt idx="247">
                  <c:v>23.8</c:v>
                </c:pt>
                <c:pt idx="253">
                  <c:v>25.6</c:v>
                </c:pt>
                <c:pt idx="254">
                  <c:v>18.100000000000001</c:v>
                </c:pt>
                <c:pt idx="255">
                  <c:v>32.4</c:v>
                </c:pt>
                <c:pt idx="262">
                  <c:v>6.5</c:v>
                </c:pt>
                <c:pt idx="263">
                  <c:v>23.1</c:v>
                </c:pt>
                <c:pt idx="264">
                  <c:v>34.200000000000003</c:v>
                </c:pt>
                <c:pt idx="274">
                  <c:v>23.7</c:v>
                </c:pt>
                <c:pt idx="275">
                  <c:v>7.1</c:v>
                </c:pt>
                <c:pt idx="278">
                  <c:v>21.7</c:v>
                </c:pt>
                <c:pt idx="280">
                  <c:v>11.6</c:v>
                </c:pt>
                <c:pt idx="281">
                  <c:v>7.7</c:v>
                </c:pt>
                <c:pt idx="282">
                  <c:v>9.6999999999999993</c:v>
                </c:pt>
                <c:pt idx="283">
                  <c:v>20.8</c:v>
                </c:pt>
                <c:pt idx="291">
                  <c:v>34.1</c:v>
                </c:pt>
                <c:pt idx="292">
                  <c:v>23.4</c:v>
                </c:pt>
                <c:pt idx="294">
                  <c:v>58.1</c:v>
                </c:pt>
                <c:pt idx="295">
                  <c:v>43.9</c:v>
                </c:pt>
                <c:pt idx="301">
                  <c:v>11.6</c:v>
                </c:pt>
                <c:pt idx="304">
                  <c:v>21.2</c:v>
                </c:pt>
                <c:pt idx="306">
                  <c:v>15.2</c:v>
                </c:pt>
                <c:pt idx="314">
                  <c:v>30.5</c:v>
                </c:pt>
                <c:pt idx="315">
                  <c:v>10.5</c:v>
                </c:pt>
                <c:pt idx="316">
                  <c:v>13.3</c:v>
                </c:pt>
                <c:pt idx="317">
                  <c:v>8.6</c:v>
                </c:pt>
                <c:pt idx="318">
                  <c:v>16.8</c:v>
                </c:pt>
                <c:pt idx="319">
                  <c:v>31.6</c:v>
                </c:pt>
                <c:pt idx="320">
                  <c:v>10.4</c:v>
                </c:pt>
                <c:pt idx="321">
                  <c:v>14.9</c:v>
                </c:pt>
                <c:pt idx="322">
                  <c:v>20.100000000000001</c:v>
                </c:pt>
                <c:pt idx="323">
                  <c:v>16.5</c:v>
                </c:pt>
                <c:pt idx="324">
                  <c:v>54.5</c:v>
                </c:pt>
                <c:pt idx="325">
                  <c:v>32.700000000000003</c:v>
                </c:pt>
                <c:pt idx="326">
                  <c:v>32.299999999999997</c:v>
                </c:pt>
                <c:pt idx="327">
                  <c:v>23.8</c:v>
                </c:pt>
                <c:pt idx="328">
                  <c:v>19.399999999999999</c:v>
                </c:pt>
                <c:pt idx="329">
                  <c:v>14.3</c:v>
                </c:pt>
                <c:pt idx="331">
                  <c:v>25.3</c:v>
                </c:pt>
                <c:pt idx="332">
                  <c:v>14</c:v>
                </c:pt>
                <c:pt idx="333">
                  <c:v>14.5</c:v>
                </c:pt>
                <c:pt idx="334">
                  <c:v>23.3</c:v>
                </c:pt>
                <c:pt idx="335">
                  <c:v>36.9</c:v>
                </c:pt>
                <c:pt idx="336">
                  <c:v>21.8</c:v>
                </c:pt>
                <c:pt idx="337">
                  <c:v>40.9</c:v>
                </c:pt>
                <c:pt idx="338">
                  <c:v>41.9</c:v>
                </c:pt>
                <c:pt idx="339">
                  <c:v>30.9</c:v>
                </c:pt>
                <c:pt idx="340">
                  <c:v>29</c:v>
                </c:pt>
                <c:pt idx="341">
                  <c:v>28.3</c:v>
                </c:pt>
                <c:pt idx="342">
                  <c:v>33.799999999999997</c:v>
                </c:pt>
                <c:pt idx="343">
                  <c:v>30.3</c:v>
                </c:pt>
                <c:pt idx="344">
                  <c:v>15.5</c:v>
                </c:pt>
                <c:pt idx="345">
                  <c:v>37.9</c:v>
                </c:pt>
                <c:pt idx="346">
                  <c:v>73.400000000000006</c:v>
                </c:pt>
                <c:pt idx="347">
                  <c:v>20.2</c:v>
                </c:pt>
                <c:pt idx="348">
                  <c:v>21</c:v>
                </c:pt>
                <c:pt idx="349">
                  <c:v>14.1</c:v>
                </c:pt>
                <c:pt idx="350">
                  <c:v>7</c:v>
                </c:pt>
                <c:pt idx="351">
                  <c:v>12.6</c:v>
                </c:pt>
                <c:pt idx="352">
                  <c:v>16.399999999999999</c:v>
                </c:pt>
                <c:pt idx="353">
                  <c:v>13.9</c:v>
                </c:pt>
                <c:pt idx="354">
                  <c:v>20.2</c:v>
                </c:pt>
                <c:pt idx="355">
                  <c:v>20</c:v>
                </c:pt>
                <c:pt idx="356">
                  <c:v>12.6</c:v>
                </c:pt>
                <c:pt idx="357">
                  <c:v>42.4</c:v>
                </c:pt>
                <c:pt idx="358">
                  <c:v>39.799999999999997</c:v>
                </c:pt>
                <c:pt idx="359">
                  <c:v>40</c:v>
                </c:pt>
                <c:pt idx="360">
                  <c:v>37.6</c:v>
                </c:pt>
                <c:pt idx="361">
                  <c:v>24.5</c:v>
                </c:pt>
                <c:pt idx="362">
                  <c:v>36.700000000000003</c:v>
                </c:pt>
                <c:pt idx="363">
                  <c:v>22.3</c:v>
                </c:pt>
                <c:pt idx="364">
                  <c:v>17.899999999999999</c:v>
                </c:pt>
                <c:pt idx="365">
                  <c:v>24.3</c:v>
                </c:pt>
                <c:pt idx="366">
                  <c:v>25.2</c:v>
                </c:pt>
                <c:pt idx="367">
                  <c:v>36.799999999999997</c:v>
                </c:pt>
                <c:pt idx="368">
                  <c:v>15.3</c:v>
                </c:pt>
                <c:pt idx="370">
                  <c:v>19.5</c:v>
                </c:pt>
                <c:pt idx="371">
                  <c:v>30.7</c:v>
                </c:pt>
                <c:pt idx="372">
                  <c:v>18.2</c:v>
                </c:pt>
                <c:pt idx="373">
                  <c:v>52.6</c:v>
                </c:pt>
                <c:pt idx="375">
                  <c:v>30.6</c:v>
                </c:pt>
                <c:pt idx="376">
                  <c:v>38.4</c:v>
                </c:pt>
                <c:pt idx="377">
                  <c:v>58</c:v>
                </c:pt>
                <c:pt idx="378">
                  <c:v>35.6</c:v>
                </c:pt>
                <c:pt idx="379">
                  <c:v>32.9</c:v>
                </c:pt>
                <c:pt idx="380">
                  <c:v>36.4</c:v>
                </c:pt>
                <c:pt idx="381">
                  <c:v>33.5</c:v>
                </c:pt>
                <c:pt idx="382">
                  <c:v>9.6999999999999993</c:v>
                </c:pt>
                <c:pt idx="383">
                  <c:v>8.5</c:v>
                </c:pt>
                <c:pt idx="384">
                  <c:v>18.100000000000001</c:v>
                </c:pt>
                <c:pt idx="385">
                  <c:v>10.3</c:v>
                </c:pt>
                <c:pt idx="386">
                  <c:v>18.899999999999999</c:v>
                </c:pt>
                <c:pt idx="387">
                  <c:v>1.9</c:v>
                </c:pt>
                <c:pt idx="388">
                  <c:v>33.1</c:v>
                </c:pt>
                <c:pt idx="389">
                  <c:v>26.7</c:v>
                </c:pt>
                <c:pt idx="390">
                  <c:v>35.9</c:v>
                </c:pt>
                <c:pt idx="391">
                  <c:v>25.5</c:v>
                </c:pt>
                <c:pt idx="392">
                  <c:v>15.8</c:v>
                </c:pt>
                <c:pt idx="393">
                  <c:v>6</c:v>
                </c:pt>
                <c:pt idx="394">
                  <c:v>69.099999999999994</c:v>
                </c:pt>
                <c:pt idx="395">
                  <c:v>36</c:v>
                </c:pt>
                <c:pt idx="396">
                  <c:v>33.1</c:v>
                </c:pt>
                <c:pt idx="397">
                  <c:v>22.7</c:v>
                </c:pt>
                <c:pt idx="398">
                  <c:v>14.6</c:v>
                </c:pt>
                <c:pt idx="399">
                  <c:v>12.6</c:v>
                </c:pt>
                <c:pt idx="400">
                  <c:v>19.7</c:v>
                </c:pt>
                <c:pt idx="401">
                  <c:v>28.2</c:v>
                </c:pt>
                <c:pt idx="402">
                  <c:v>10.8</c:v>
                </c:pt>
                <c:pt idx="403">
                  <c:v>10.8</c:v>
                </c:pt>
                <c:pt idx="404">
                  <c:v>25.8</c:v>
                </c:pt>
                <c:pt idx="405">
                  <c:v>33.299999999999997</c:v>
                </c:pt>
                <c:pt idx="406">
                  <c:v>48.3</c:v>
                </c:pt>
                <c:pt idx="407">
                  <c:v>16.8</c:v>
                </c:pt>
                <c:pt idx="408">
                  <c:v>22.7</c:v>
                </c:pt>
                <c:pt idx="409">
                  <c:v>15.7</c:v>
                </c:pt>
                <c:pt idx="410">
                  <c:v>13.5</c:v>
                </c:pt>
                <c:pt idx="411">
                  <c:v>10.8</c:v>
                </c:pt>
                <c:pt idx="412">
                  <c:v>7.6</c:v>
                </c:pt>
                <c:pt idx="413">
                  <c:v>12.5</c:v>
                </c:pt>
                <c:pt idx="414">
                  <c:v>12.3</c:v>
                </c:pt>
                <c:pt idx="415">
                  <c:v>17.399999999999999</c:v>
                </c:pt>
                <c:pt idx="416">
                  <c:v>44.4</c:v>
                </c:pt>
                <c:pt idx="417">
                  <c:v>63.4</c:v>
                </c:pt>
                <c:pt idx="418">
                  <c:v>25.6</c:v>
                </c:pt>
                <c:pt idx="419">
                  <c:v>25.1</c:v>
                </c:pt>
                <c:pt idx="420">
                  <c:v>32.299999999999997</c:v>
                </c:pt>
                <c:pt idx="421">
                  <c:v>15.9</c:v>
                </c:pt>
                <c:pt idx="422">
                  <c:v>27.9</c:v>
                </c:pt>
                <c:pt idx="423">
                  <c:v>29.7</c:v>
                </c:pt>
                <c:pt idx="424">
                  <c:v>25.7</c:v>
                </c:pt>
                <c:pt idx="425">
                  <c:v>21.7</c:v>
                </c:pt>
                <c:pt idx="426">
                  <c:v>16.899999999999999</c:v>
                </c:pt>
                <c:pt idx="427">
                  <c:v>30.4</c:v>
                </c:pt>
                <c:pt idx="428">
                  <c:v>45.5</c:v>
                </c:pt>
                <c:pt idx="429">
                  <c:v>10.6</c:v>
                </c:pt>
                <c:pt idx="430">
                  <c:v>5.7</c:v>
                </c:pt>
                <c:pt idx="431">
                  <c:v>11.9</c:v>
                </c:pt>
                <c:pt idx="432">
                  <c:v>6.9</c:v>
                </c:pt>
                <c:pt idx="433">
                  <c:v>12.6</c:v>
                </c:pt>
                <c:pt idx="434">
                  <c:v>13.2</c:v>
                </c:pt>
                <c:pt idx="435">
                  <c:v>8.1999999999999993</c:v>
                </c:pt>
                <c:pt idx="436">
                  <c:v>56.4</c:v>
                </c:pt>
                <c:pt idx="437">
                  <c:v>10.199999999999999</c:v>
                </c:pt>
                <c:pt idx="438">
                  <c:v>12</c:v>
                </c:pt>
                <c:pt idx="439">
                  <c:v>12</c:v>
                </c:pt>
                <c:pt idx="440">
                  <c:v>12</c:v>
                </c:pt>
                <c:pt idx="441">
                  <c:v>9</c:v>
                </c:pt>
                <c:pt idx="442">
                  <c:v>10</c:v>
                </c:pt>
                <c:pt idx="443">
                  <c:v>45</c:v>
                </c:pt>
                <c:pt idx="444">
                  <c:v>15</c:v>
                </c:pt>
                <c:pt idx="445">
                  <c:v>20</c:v>
                </c:pt>
                <c:pt idx="446">
                  <c:v>34</c:v>
                </c:pt>
                <c:pt idx="447">
                  <c:v>21</c:v>
                </c:pt>
                <c:pt idx="448">
                  <c:v>88</c:v>
                </c:pt>
                <c:pt idx="450">
                  <c:v>5</c:v>
                </c:pt>
                <c:pt idx="451">
                  <c:v>8</c:v>
                </c:pt>
                <c:pt idx="452">
                  <c:v>13</c:v>
                </c:pt>
                <c:pt idx="453">
                  <c:v>7</c:v>
                </c:pt>
                <c:pt idx="454">
                  <c:v>3</c:v>
                </c:pt>
                <c:pt idx="455">
                  <c:v>14</c:v>
                </c:pt>
                <c:pt idx="458">
                  <c:v>4</c:v>
                </c:pt>
                <c:pt idx="459">
                  <c:v>5</c:v>
                </c:pt>
                <c:pt idx="460">
                  <c:v>23</c:v>
                </c:pt>
                <c:pt idx="461">
                  <c:v>8</c:v>
                </c:pt>
                <c:pt idx="462">
                  <c:v>6</c:v>
                </c:pt>
                <c:pt idx="463">
                  <c:v>4</c:v>
                </c:pt>
                <c:pt idx="464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6</c:v>
                </c:pt>
                <c:pt idx="469">
                  <c:v>7</c:v>
                </c:pt>
                <c:pt idx="470">
                  <c:v>8</c:v>
                </c:pt>
                <c:pt idx="471">
                  <c:v>13</c:v>
                </c:pt>
                <c:pt idx="472">
                  <c:v>7</c:v>
                </c:pt>
                <c:pt idx="473">
                  <c:v>6</c:v>
                </c:pt>
                <c:pt idx="474">
                  <c:v>10</c:v>
                </c:pt>
                <c:pt idx="475">
                  <c:v>8</c:v>
                </c:pt>
                <c:pt idx="476">
                  <c:v>6</c:v>
                </c:pt>
                <c:pt idx="477">
                  <c:v>8</c:v>
                </c:pt>
                <c:pt idx="478">
                  <c:v>5</c:v>
                </c:pt>
                <c:pt idx="479">
                  <c:v>6</c:v>
                </c:pt>
                <c:pt idx="480">
                  <c:v>7</c:v>
                </c:pt>
                <c:pt idx="481">
                  <c:v>19</c:v>
                </c:pt>
                <c:pt idx="482">
                  <c:v>19</c:v>
                </c:pt>
                <c:pt idx="484">
                  <c:v>19</c:v>
                </c:pt>
                <c:pt idx="485">
                  <c:v>17</c:v>
                </c:pt>
                <c:pt idx="486">
                  <c:v>25</c:v>
                </c:pt>
                <c:pt idx="487">
                  <c:v>11</c:v>
                </c:pt>
                <c:pt idx="488">
                  <c:v>8</c:v>
                </c:pt>
                <c:pt idx="489">
                  <c:v>15</c:v>
                </c:pt>
                <c:pt idx="490">
                  <c:v>11</c:v>
                </c:pt>
                <c:pt idx="491">
                  <c:v>19</c:v>
                </c:pt>
                <c:pt idx="492">
                  <c:v>22</c:v>
                </c:pt>
                <c:pt idx="493">
                  <c:v>30</c:v>
                </c:pt>
                <c:pt idx="494">
                  <c:v>13</c:v>
                </c:pt>
                <c:pt idx="495">
                  <c:v>45</c:v>
                </c:pt>
                <c:pt idx="496">
                  <c:v>47</c:v>
                </c:pt>
                <c:pt idx="497">
                  <c:v>15</c:v>
                </c:pt>
                <c:pt idx="498">
                  <c:v>11</c:v>
                </c:pt>
                <c:pt idx="499">
                  <c:v>8</c:v>
                </c:pt>
                <c:pt idx="500">
                  <c:v>11</c:v>
                </c:pt>
                <c:pt idx="501">
                  <c:v>8</c:v>
                </c:pt>
                <c:pt idx="502">
                  <c:v>4</c:v>
                </c:pt>
                <c:pt idx="503">
                  <c:v>4</c:v>
                </c:pt>
                <c:pt idx="504">
                  <c:v>27</c:v>
                </c:pt>
                <c:pt idx="505">
                  <c:v>26</c:v>
                </c:pt>
                <c:pt idx="506">
                  <c:v>37</c:v>
                </c:pt>
                <c:pt idx="507">
                  <c:v>42</c:v>
                </c:pt>
                <c:pt idx="508">
                  <c:v>22</c:v>
                </c:pt>
                <c:pt idx="509">
                  <c:v>22</c:v>
                </c:pt>
                <c:pt idx="510">
                  <c:v>43</c:v>
                </c:pt>
                <c:pt idx="511">
                  <c:v>13</c:v>
                </c:pt>
                <c:pt idx="512">
                  <c:v>7</c:v>
                </c:pt>
                <c:pt idx="513">
                  <c:v>7</c:v>
                </c:pt>
                <c:pt idx="514">
                  <c:v>8</c:v>
                </c:pt>
                <c:pt idx="515">
                  <c:v>5</c:v>
                </c:pt>
                <c:pt idx="516">
                  <c:v>5</c:v>
                </c:pt>
                <c:pt idx="517">
                  <c:v>15</c:v>
                </c:pt>
                <c:pt idx="518">
                  <c:v>16</c:v>
                </c:pt>
                <c:pt idx="519">
                  <c:v>77</c:v>
                </c:pt>
                <c:pt idx="520">
                  <c:v>39</c:v>
                </c:pt>
                <c:pt idx="521">
                  <c:v>14</c:v>
                </c:pt>
                <c:pt idx="522">
                  <c:v>12</c:v>
                </c:pt>
                <c:pt idx="524">
                  <c:v>14.3</c:v>
                </c:pt>
                <c:pt idx="526">
                  <c:v>16.7</c:v>
                </c:pt>
                <c:pt idx="527">
                  <c:v>12.2</c:v>
                </c:pt>
                <c:pt idx="528">
                  <c:v>18.8</c:v>
                </c:pt>
                <c:pt idx="529">
                  <c:v>23.7</c:v>
                </c:pt>
                <c:pt idx="530">
                  <c:v>29.8</c:v>
                </c:pt>
                <c:pt idx="531">
                  <c:v>3.83</c:v>
                </c:pt>
                <c:pt idx="532">
                  <c:v>38.4</c:v>
                </c:pt>
                <c:pt idx="533">
                  <c:v>23.6</c:v>
                </c:pt>
                <c:pt idx="534">
                  <c:v>23.5</c:v>
                </c:pt>
                <c:pt idx="535">
                  <c:v>11.9</c:v>
                </c:pt>
                <c:pt idx="536">
                  <c:v>6.8</c:v>
                </c:pt>
                <c:pt idx="537">
                  <c:v>8.1300000000000008</c:v>
                </c:pt>
                <c:pt idx="538">
                  <c:v>4.8600000000000003</c:v>
                </c:pt>
                <c:pt idx="539">
                  <c:v>9.4499999999999993</c:v>
                </c:pt>
                <c:pt idx="540">
                  <c:v>7.73</c:v>
                </c:pt>
                <c:pt idx="541">
                  <c:v>17.5</c:v>
                </c:pt>
                <c:pt idx="542">
                  <c:v>39.799999999999997</c:v>
                </c:pt>
                <c:pt idx="543">
                  <c:v>27.5</c:v>
                </c:pt>
                <c:pt idx="544">
                  <c:v>32</c:v>
                </c:pt>
                <c:pt idx="545">
                  <c:v>9.84</c:v>
                </c:pt>
                <c:pt idx="546">
                  <c:v>5.13</c:v>
                </c:pt>
                <c:pt idx="547">
                  <c:v>6.85</c:v>
                </c:pt>
                <c:pt idx="548">
                  <c:v>6.11</c:v>
                </c:pt>
                <c:pt idx="549">
                  <c:v>7.75</c:v>
                </c:pt>
                <c:pt idx="550">
                  <c:v>7.7</c:v>
                </c:pt>
                <c:pt idx="551">
                  <c:v>24.7</c:v>
                </c:pt>
                <c:pt idx="552">
                  <c:v>13.7</c:v>
                </c:pt>
                <c:pt idx="553">
                  <c:v>15.2</c:v>
                </c:pt>
                <c:pt idx="554">
                  <c:v>29.6</c:v>
                </c:pt>
                <c:pt idx="555">
                  <c:v>17.3</c:v>
                </c:pt>
                <c:pt idx="556">
                  <c:v>10.199999999999999</c:v>
                </c:pt>
                <c:pt idx="557">
                  <c:v>11.7</c:v>
                </c:pt>
                <c:pt idx="558">
                  <c:v>21.7</c:v>
                </c:pt>
                <c:pt idx="559">
                  <c:v>18.100000000000001</c:v>
                </c:pt>
                <c:pt idx="560">
                  <c:v>5.04</c:v>
                </c:pt>
                <c:pt idx="561">
                  <c:v>4.79</c:v>
                </c:pt>
                <c:pt idx="562">
                  <c:v>8.66</c:v>
                </c:pt>
                <c:pt idx="563">
                  <c:v>7.14</c:v>
                </c:pt>
                <c:pt idx="564">
                  <c:v>21.7</c:v>
                </c:pt>
                <c:pt idx="565">
                  <c:v>42.4</c:v>
                </c:pt>
                <c:pt idx="566">
                  <c:v>49.1</c:v>
                </c:pt>
                <c:pt idx="567">
                  <c:v>27.6</c:v>
                </c:pt>
                <c:pt idx="568">
                  <c:v>26.8</c:v>
                </c:pt>
                <c:pt idx="569">
                  <c:v>33.799999999999997</c:v>
                </c:pt>
                <c:pt idx="570">
                  <c:v>12</c:v>
                </c:pt>
                <c:pt idx="571">
                  <c:v>23.5</c:v>
                </c:pt>
                <c:pt idx="572">
                  <c:v>7.18</c:v>
                </c:pt>
                <c:pt idx="573">
                  <c:v>8.31</c:v>
                </c:pt>
                <c:pt idx="574">
                  <c:v>7.73</c:v>
                </c:pt>
                <c:pt idx="575">
                  <c:v>9.86</c:v>
                </c:pt>
                <c:pt idx="576">
                  <c:v>12.2</c:v>
                </c:pt>
                <c:pt idx="577">
                  <c:v>25.2</c:v>
                </c:pt>
                <c:pt idx="578">
                  <c:v>12.2</c:v>
                </c:pt>
                <c:pt idx="579">
                  <c:v>8.3699999999999992</c:v>
                </c:pt>
                <c:pt idx="580">
                  <c:v>33.700000000000003</c:v>
                </c:pt>
                <c:pt idx="581">
                  <c:v>28.8</c:v>
                </c:pt>
                <c:pt idx="582">
                  <c:v>17</c:v>
                </c:pt>
                <c:pt idx="583">
                  <c:v>21.3</c:v>
                </c:pt>
                <c:pt idx="584">
                  <c:v>19.100000000000001</c:v>
                </c:pt>
                <c:pt idx="585">
                  <c:v>6.79</c:v>
                </c:pt>
                <c:pt idx="586">
                  <c:v>22.5</c:v>
                </c:pt>
                <c:pt idx="587">
                  <c:v>7.75</c:v>
                </c:pt>
                <c:pt idx="588">
                  <c:v>8.11</c:v>
                </c:pt>
                <c:pt idx="589">
                  <c:v>16.3</c:v>
                </c:pt>
                <c:pt idx="590">
                  <c:v>23.7</c:v>
                </c:pt>
                <c:pt idx="591">
                  <c:v>46.1</c:v>
                </c:pt>
                <c:pt idx="592">
                  <c:v>34.5</c:v>
                </c:pt>
                <c:pt idx="593">
                  <c:v>44.7</c:v>
                </c:pt>
                <c:pt idx="594">
                  <c:v>24.3</c:v>
                </c:pt>
                <c:pt idx="595">
                  <c:v>10.4</c:v>
                </c:pt>
                <c:pt idx="596">
                  <c:v>14.9</c:v>
                </c:pt>
                <c:pt idx="597">
                  <c:v>15.3</c:v>
                </c:pt>
                <c:pt idx="598">
                  <c:v>13.1</c:v>
                </c:pt>
                <c:pt idx="599">
                  <c:v>11.2</c:v>
                </c:pt>
                <c:pt idx="600">
                  <c:v>22</c:v>
                </c:pt>
                <c:pt idx="601">
                  <c:v>23.2</c:v>
                </c:pt>
                <c:pt idx="602">
                  <c:v>21.4</c:v>
                </c:pt>
                <c:pt idx="603">
                  <c:v>12.1</c:v>
                </c:pt>
                <c:pt idx="604">
                  <c:v>72.400000000000006</c:v>
                </c:pt>
                <c:pt idx="605">
                  <c:v>17.5</c:v>
                </c:pt>
                <c:pt idx="606">
                  <c:v>9.9600000000000009</c:v>
                </c:pt>
                <c:pt idx="607">
                  <c:v>4.4000000000000004</c:v>
                </c:pt>
                <c:pt idx="608">
                  <c:v>2.91</c:v>
                </c:pt>
                <c:pt idx="609">
                  <c:v>3.86</c:v>
                </c:pt>
                <c:pt idx="610">
                  <c:v>4.03</c:v>
                </c:pt>
                <c:pt idx="611">
                  <c:v>5.08</c:v>
                </c:pt>
                <c:pt idx="612">
                  <c:v>8.2899999999999991</c:v>
                </c:pt>
                <c:pt idx="613">
                  <c:v>8.83</c:v>
                </c:pt>
                <c:pt idx="614">
                  <c:v>19.600000000000001</c:v>
                </c:pt>
                <c:pt idx="615">
                  <c:v>39.4</c:v>
                </c:pt>
                <c:pt idx="616">
                  <c:v>24.4</c:v>
                </c:pt>
                <c:pt idx="617">
                  <c:v>21.2</c:v>
                </c:pt>
                <c:pt idx="618">
                  <c:v>14.2</c:v>
                </c:pt>
                <c:pt idx="619">
                  <c:v>23.2</c:v>
                </c:pt>
                <c:pt idx="620">
                  <c:v>26</c:v>
                </c:pt>
                <c:pt idx="621">
                  <c:v>14.7</c:v>
                </c:pt>
                <c:pt idx="622">
                  <c:v>10.9</c:v>
                </c:pt>
                <c:pt idx="623">
                  <c:v>15.3</c:v>
                </c:pt>
                <c:pt idx="624">
                  <c:v>11.4</c:v>
                </c:pt>
                <c:pt idx="625">
                  <c:v>15</c:v>
                </c:pt>
                <c:pt idx="626">
                  <c:v>43</c:v>
                </c:pt>
                <c:pt idx="627">
                  <c:v>38.700000000000003</c:v>
                </c:pt>
                <c:pt idx="628">
                  <c:v>45.1</c:v>
                </c:pt>
                <c:pt idx="629">
                  <c:v>26.3</c:v>
                </c:pt>
                <c:pt idx="630">
                  <c:v>31.4</c:v>
                </c:pt>
                <c:pt idx="631">
                  <c:v>11.1</c:v>
                </c:pt>
                <c:pt idx="632">
                  <c:v>14.2</c:v>
                </c:pt>
                <c:pt idx="633">
                  <c:v>5.25</c:v>
                </c:pt>
                <c:pt idx="634">
                  <c:v>16.399999999999999</c:v>
                </c:pt>
                <c:pt idx="635">
                  <c:v>7.42</c:v>
                </c:pt>
                <c:pt idx="638">
                  <c:v>48.9</c:v>
                </c:pt>
                <c:pt idx="639">
                  <c:v>29.6</c:v>
                </c:pt>
                <c:pt idx="640">
                  <c:v>44.4</c:v>
                </c:pt>
                <c:pt idx="642">
                  <c:v>37.799999999999997</c:v>
                </c:pt>
                <c:pt idx="645">
                  <c:v>142</c:v>
                </c:pt>
                <c:pt idx="646">
                  <c:v>36.200000000000003</c:v>
                </c:pt>
                <c:pt idx="649">
                  <c:v>42.2</c:v>
                </c:pt>
                <c:pt idx="651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D-BE49-81C3-CDD2E1033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3993168"/>
        <c:axId val="452037696"/>
      </c:lineChart>
      <c:catAx>
        <c:axId val="4039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037696"/>
        <c:crosses val="autoZero"/>
        <c:auto val="1"/>
        <c:lblAlgn val="ctr"/>
        <c:lblOffset val="100"/>
        <c:noMultiLvlLbl val="1"/>
      </c:catAx>
      <c:valAx>
        <c:axId val="45203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99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LAKE OKEECHOBEE TN (mg/l)</a:t>
            </a:r>
            <a:r>
              <a:rPr lang="en-US" baseline="0"/>
              <a:t> L001 </a:t>
            </a:r>
          </a:p>
          <a:p>
            <a:pPr>
              <a:defRPr/>
            </a:pPr>
            <a:r>
              <a:rPr lang="en-US" baseline="0"/>
              <a:t>1973-2020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'L001 data workup'!$F$1</c:f>
              <c:strCache>
                <c:ptCount val="1"/>
                <c:pt idx="0">
                  <c:v>TN</c:v>
                </c:pt>
              </c:strCache>
            </c:strRef>
          </c:tx>
          <c:spPr>
            <a:ln w="28575" cap="rnd">
              <a:solidFill>
                <a:schemeClr val="accent1">
                  <a:alpha val="4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57150" cap="rnd">
                <a:solidFill>
                  <a:srgbClr val="AB794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1912889685913841E-2"/>
                  <c:y val="-0.4974070428696412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/>
                      <a:t>y = -5E-05x + 3.2739</a:t>
                    </a:r>
                    <a:br>
                      <a:rPr lang="en-US" sz="1200" b="1" baseline="0"/>
                    </a:br>
                    <a:r>
                      <a:rPr lang="en-US" sz="1200" b="1" baseline="0"/>
                      <a:t>R² = 0.0749</a:t>
                    </a:r>
                    <a:endParaRPr lang="en-US" sz="1200" b="1"/>
                  </a:p>
                </c:rich>
              </c:tx>
              <c:numFmt formatCode="General" sourceLinked="0"/>
              <c:spPr>
                <a:noFill/>
                <a:ln w="34925">
                  <a:solidFill>
                    <a:srgbClr val="AB7942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'L001 data workup'!$E$3:$E$745</c:f>
              <c:numCache>
                <c:formatCode>[$-409]mmmmm\-yy;@</c:formatCode>
                <c:ptCount val="743"/>
                <c:pt idx="0">
                  <c:v>26644</c:v>
                </c:pt>
                <c:pt idx="1">
                  <c:v>26700.670138888891</c:v>
                </c:pt>
                <c:pt idx="2">
                  <c:v>26700.677083333332</c:v>
                </c:pt>
                <c:pt idx="3">
                  <c:v>26728.629861111112</c:v>
                </c:pt>
                <c:pt idx="4">
                  <c:v>26728.635416666668</c:v>
                </c:pt>
                <c:pt idx="5">
                  <c:v>26728.697916666668</c:v>
                </c:pt>
                <c:pt idx="6">
                  <c:v>26764.364583333332</c:v>
                </c:pt>
                <c:pt idx="7">
                  <c:v>26764.371527777777</c:v>
                </c:pt>
                <c:pt idx="8">
                  <c:v>26773.649305555555</c:v>
                </c:pt>
                <c:pt idx="9">
                  <c:v>26787.645833333332</c:v>
                </c:pt>
                <c:pt idx="10">
                  <c:v>26792.4375</c:v>
                </c:pt>
                <c:pt idx="11">
                  <c:v>26792.444444444445</c:v>
                </c:pt>
                <c:pt idx="12">
                  <c:v>26819.65625</c:v>
                </c:pt>
                <c:pt idx="13">
                  <c:v>26819.663194444445</c:v>
                </c:pt>
                <c:pt idx="14">
                  <c:v>26819.670138888891</c:v>
                </c:pt>
                <c:pt idx="15">
                  <c:v>26854.430555555555</c:v>
                </c:pt>
                <c:pt idx="16">
                  <c:v>26854.434027777777</c:v>
                </c:pt>
                <c:pt idx="17">
                  <c:v>26857.645833333332</c:v>
                </c:pt>
                <c:pt idx="18">
                  <c:v>26885</c:v>
                </c:pt>
                <c:pt idx="19">
                  <c:v>26885.416666666668</c:v>
                </c:pt>
                <c:pt idx="20">
                  <c:v>26885.666666666668</c:v>
                </c:pt>
                <c:pt idx="21">
                  <c:v>26918.447916666668</c:v>
                </c:pt>
                <c:pt idx="22">
                  <c:v>26919.645833333332</c:v>
                </c:pt>
                <c:pt idx="23">
                  <c:v>26947.458333333332</c:v>
                </c:pt>
                <c:pt idx="24">
                  <c:v>26948.708333333332</c:v>
                </c:pt>
                <c:pt idx="25">
                  <c:v>26983</c:v>
                </c:pt>
                <c:pt idx="26">
                  <c:v>26983.440972222223</c:v>
                </c:pt>
                <c:pt idx="27">
                  <c:v>26983.642361111109</c:v>
                </c:pt>
                <c:pt idx="28">
                  <c:v>27018.465277777777</c:v>
                </c:pt>
                <c:pt idx="29">
                  <c:v>27045.409722222223</c:v>
                </c:pt>
                <c:pt idx="30">
                  <c:v>27045.666666666668</c:v>
                </c:pt>
                <c:pt idx="31">
                  <c:v>27066</c:v>
                </c:pt>
                <c:pt idx="32">
                  <c:v>27066.65625</c:v>
                </c:pt>
                <c:pt idx="33">
                  <c:v>27081.388888888891</c:v>
                </c:pt>
                <c:pt idx="34">
                  <c:v>27093.645833333332</c:v>
                </c:pt>
                <c:pt idx="35">
                  <c:v>27094.368055555555</c:v>
                </c:pt>
                <c:pt idx="36">
                  <c:v>27108.388888888891</c:v>
                </c:pt>
                <c:pt idx="37">
                  <c:v>27122.538194444445</c:v>
                </c:pt>
                <c:pt idx="38">
                  <c:v>27122.635416666668</c:v>
                </c:pt>
                <c:pt idx="39">
                  <c:v>27138.361111111109</c:v>
                </c:pt>
                <c:pt idx="40">
                  <c:v>27157.618055555555</c:v>
                </c:pt>
                <c:pt idx="41">
                  <c:v>27157.638888888891</c:v>
                </c:pt>
                <c:pt idx="42">
                  <c:v>27184.447916666668</c:v>
                </c:pt>
                <c:pt idx="43">
                  <c:v>27186.666666666668</c:v>
                </c:pt>
                <c:pt idx="44">
                  <c:v>27198.399305555555</c:v>
                </c:pt>
                <c:pt idx="45">
                  <c:v>27213</c:v>
                </c:pt>
                <c:pt idx="46">
                  <c:v>27219.489583333332</c:v>
                </c:pt>
                <c:pt idx="47">
                  <c:v>27219.635416666668</c:v>
                </c:pt>
                <c:pt idx="48">
                  <c:v>27233.392361111109</c:v>
                </c:pt>
                <c:pt idx="49">
                  <c:v>27248.479166666668</c:v>
                </c:pt>
                <c:pt idx="50">
                  <c:v>27248.708333333332</c:v>
                </c:pt>
                <c:pt idx="51">
                  <c:v>27262.520833333332</c:v>
                </c:pt>
                <c:pt idx="52">
                  <c:v>27269.552083333332</c:v>
                </c:pt>
                <c:pt idx="53">
                  <c:v>27283.65625</c:v>
                </c:pt>
                <c:pt idx="54">
                  <c:v>27283.659722222223</c:v>
                </c:pt>
                <c:pt idx="55">
                  <c:v>27285</c:v>
                </c:pt>
                <c:pt idx="56">
                  <c:v>27297.385416666668</c:v>
                </c:pt>
                <c:pt idx="57">
                  <c:v>27303</c:v>
                </c:pt>
                <c:pt idx="58">
                  <c:v>27317</c:v>
                </c:pt>
                <c:pt idx="59">
                  <c:v>27317.635416666668</c:v>
                </c:pt>
                <c:pt idx="60">
                  <c:v>27321</c:v>
                </c:pt>
                <c:pt idx="61">
                  <c:v>27339</c:v>
                </c:pt>
                <c:pt idx="62">
                  <c:v>27339.486111111109</c:v>
                </c:pt>
                <c:pt idx="63">
                  <c:v>27339.614583333332</c:v>
                </c:pt>
                <c:pt idx="64">
                  <c:v>27357</c:v>
                </c:pt>
                <c:pt idx="65">
                  <c:v>27374.604166666668</c:v>
                </c:pt>
                <c:pt idx="66">
                  <c:v>27374.625</c:v>
                </c:pt>
                <c:pt idx="67">
                  <c:v>27375</c:v>
                </c:pt>
                <c:pt idx="68">
                  <c:v>27393</c:v>
                </c:pt>
                <c:pt idx="69">
                  <c:v>27411</c:v>
                </c:pt>
                <c:pt idx="70">
                  <c:v>27418.510416666668</c:v>
                </c:pt>
                <c:pt idx="71">
                  <c:v>27418.635416666668</c:v>
                </c:pt>
                <c:pt idx="72">
                  <c:v>27429</c:v>
                </c:pt>
                <c:pt idx="73">
                  <c:v>27447</c:v>
                </c:pt>
                <c:pt idx="74">
                  <c:v>27450</c:v>
                </c:pt>
                <c:pt idx="75">
                  <c:v>27450.635416666668</c:v>
                </c:pt>
                <c:pt idx="76">
                  <c:v>27450.652777777777</c:v>
                </c:pt>
                <c:pt idx="77">
                  <c:v>27450.663194444445</c:v>
                </c:pt>
                <c:pt idx="78">
                  <c:v>27465</c:v>
                </c:pt>
                <c:pt idx="79">
                  <c:v>27483</c:v>
                </c:pt>
                <c:pt idx="80">
                  <c:v>27487.430555555555</c:v>
                </c:pt>
                <c:pt idx="81">
                  <c:v>27487.684027777777</c:v>
                </c:pt>
                <c:pt idx="82">
                  <c:v>27501</c:v>
                </c:pt>
                <c:pt idx="83">
                  <c:v>27519</c:v>
                </c:pt>
                <c:pt idx="84">
                  <c:v>27522.409722222223</c:v>
                </c:pt>
                <c:pt idx="85">
                  <c:v>27522.652777777777</c:v>
                </c:pt>
                <c:pt idx="86">
                  <c:v>27537</c:v>
                </c:pt>
                <c:pt idx="87">
                  <c:v>27551</c:v>
                </c:pt>
                <c:pt idx="88">
                  <c:v>27551.642361111109</c:v>
                </c:pt>
                <c:pt idx="89">
                  <c:v>27551.645833333332</c:v>
                </c:pt>
                <c:pt idx="90">
                  <c:v>27555</c:v>
                </c:pt>
                <c:pt idx="91">
                  <c:v>27573</c:v>
                </c:pt>
                <c:pt idx="92">
                  <c:v>27586</c:v>
                </c:pt>
                <c:pt idx="93">
                  <c:v>27586.444444444445</c:v>
                </c:pt>
                <c:pt idx="94">
                  <c:v>27586.694444444445</c:v>
                </c:pt>
                <c:pt idx="95">
                  <c:v>27591</c:v>
                </c:pt>
                <c:pt idx="96">
                  <c:v>27609</c:v>
                </c:pt>
                <c:pt idx="97">
                  <c:v>27627</c:v>
                </c:pt>
                <c:pt idx="98">
                  <c:v>27635.666666666668</c:v>
                </c:pt>
                <c:pt idx="99">
                  <c:v>27635.680555555555</c:v>
                </c:pt>
                <c:pt idx="100">
                  <c:v>27645</c:v>
                </c:pt>
                <c:pt idx="101">
                  <c:v>27663</c:v>
                </c:pt>
                <c:pt idx="102">
                  <c:v>27670</c:v>
                </c:pt>
                <c:pt idx="103">
                  <c:v>27670.385416666668</c:v>
                </c:pt>
                <c:pt idx="104">
                  <c:v>27670.645833333332</c:v>
                </c:pt>
                <c:pt idx="105">
                  <c:v>27672</c:v>
                </c:pt>
                <c:pt idx="106">
                  <c:v>27690</c:v>
                </c:pt>
                <c:pt idx="107">
                  <c:v>27708</c:v>
                </c:pt>
                <c:pt idx="108">
                  <c:v>27716</c:v>
                </c:pt>
                <c:pt idx="109">
                  <c:v>27716.375</c:v>
                </c:pt>
                <c:pt idx="110">
                  <c:v>27716.625</c:v>
                </c:pt>
                <c:pt idx="111">
                  <c:v>27716.638888888891</c:v>
                </c:pt>
                <c:pt idx="112">
                  <c:v>27744</c:v>
                </c:pt>
                <c:pt idx="113">
                  <c:v>27745</c:v>
                </c:pt>
                <c:pt idx="114">
                  <c:v>27745.378472222223</c:v>
                </c:pt>
                <c:pt idx="115">
                  <c:v>27745.628472222223</c:v>
                </c:pt>
                <c:pt idx="116">
                  <c:v>27779.677083333332</c:v>
                </c:pt>
                <c:pt idx="117">
                  <c:v>27780</c:v>
                </c:pt>
                <c:pt idx="118">
                  <c:v>27816</c:v>
                </c:pt>
                <c:pt idx="119">
                  <c:v>27820.388888888891</c:v>
                </c:pt>
                <c:pt idx="120">
                  <c:v>27821.680555555555</c:v>
                </c:pt>
                <c:pt idx="121">
                  <c:v>27834</c:v>
                </c:pt>
                <c:pt idx="122">
                  <c:v>27870</c:v>
                </c:pt>
                <c:pt idx="123">
                  <c:v>27888</c:v>
                </c:pt>
                <c:pt idx="124">
                  <c:v>27892.375</c:v>
                </c:pt>
                <c:pt idx="125">
                  <c:v>27892.635416666668</c:v>
                </c:pt>
                <c:pt idx="126">
                  <c:v>27906</c:v>
                </c:pt>
                <c:pt idx="127">
                  <c:v>27924</c:v>
                </c:pt>
                <c:pt idx="128">
                  <c:v>27942</c:v>
                </c:pt>
                <c:pt idx="129">
                  <c:v>27978</c:v>
                </c:pt>
                <c:pt idx="130">
                  <c:v>27996</c:v>
                </c:pt>
                <c:pt idx="131">
                  <c:v>28004.354166666668</c:v>
                </c:pt>
                <c:pt idx="132">
                  <c:v>28004.604166666668</c:v>
                </c:pt>
                <c:pt idx="133">
                  <c:v>28014</c:v>
                </c:pt>
                <c:pt idx="134">
                  <c:v>28032</c:v>
                </c:pt>
                <c:pt idx="135">
                  <c:v>28050</c:v>
                </c:pt>
                <c:pt idx="136">
                  <c:v>28068</c:v>
                </c:pt>
                <c:pt idx="137">
                  <c:v>28086</c:v>
                </c:pt>
                <c:pt idx="138">
                  <c:v>28103</c:v>
                </c:pt>
                <c:pt idx="139">
                  <c:v>28110.4375</c:v>
                </c:pt>
                <c:pt idx="140">
                  <c:v>28110.43888888889</c:v>
                </c:pt>
                <c:pt idx="141">
                  <c:v>28110.441666666666</c:v>
                </c:pt>
                <c:pt idx="142">
                  <c:v>28110.645833333332</c:v>
                </c:pt>
                <c:pt idx="143">
                  <c:v>28110.647222222222</c:v>
                </c:pt>
                <c:pt idx="144">
                  <c:v>28110.648611111112</c:v>
                </c:pt>
                <c:pt idx="145">
                  <c:v>28110.65</c:v>
                </c:pt>
                <c:pt idx="146">
                  <c:v>28110.651388888888</c:v>
                </c:pt>
                <c:pt idx="147">
                  <c:v>28179</c:v>
                </c:pt>
                <c:pt idx="148">
                  <c:v>28199</c:v>
                </c:pt>
                <c:pt idx="149">
                  <c:v>28201</c:v>
                </c:pt>
                <c:pt idx="150">
                  <c:v>28291.5625</c:v>
                </c:pt>
                <c:pt idx="151">
                  <c:v>28354.458333333332</c:v>
                </c:pt>
                <c:pt idx="152">
                  <c:v>28381.522222222222</c:v>
                </c:pt>
                <c:pt idx="153">
                  <c:v>28409.569444444445</c:v>
                </c:pt>
                <c:pt idx="154">
                  <c:v>28451</c:v>
                </c:pt>
                <c:pt idx="155">
                  <c:v>28451.354166666668</c:v>
                </c:pt>
                <c:pt idx="156">
                  <c:v>28502.615277777779</c:v>
                </c:pt>
                <c:pt idx="157">
                  <c:v>28529.572916666668</c:v>
                </c:pt>
                <c:pt idx="158">
                  <c:v>28565.494444444445</c:v>
                </c:pt>
                <c:pt idx="159">
                  <c:v>28592.524305555555</c:v>
                </c:pt>
                <c:pt idx="160">
                  <c:v>28632.625</c:v>
                </c:pt>
                <c:pt idx="161">
                  <c:v>28653.468055555557</c:v>
                </c:pt>
                <c:pt idx="162">
                  <c:v>28683.472222222223</c:v>
                </c:pt>
                <c:pt idx="163">
                  <c:v>28710.540277777778</c:v>
                </c:pt>
                <c:pt idx="164">
                  <c:v>28739.5</c:v>
                </c:pt>
                <c:pt idx="165">
                  <c:v>28774.489583333332</c:v>
                </c:pt>
                <c:pt idx="166">
                  <c:v>28801.466666666667</c:v>
                </c:pt>
                <c:pt idx="167">
                  <c:v>28830.434027777777</c:v>
                </c:pt>
                <c:pt idx="168">
                  <c:v>28865.451388888891</c:v>
                </c:pt>
                <c:pt idx="169">
                  <c:v>28886.436805555557</c:v>
                </c:pt>
                <c:pt idx="170">
                  <c:v>28921.43611111111</c:v>
                </c:pt>
                <c:pt idx="171">
                  <c:v>28955.506249999999</c:v>
                </c:pt>
                <c:pt idx="172">
                  <c:v>28984.430555555555</c:v>
                </c:pt>
                <c:pt idx="173">
                  <c:v>29011.484722222223</c:v>
                </c:pt>
                <c:pt idx="174">
                  <c:v>29039.499305555557</c:v>
                </c:pt>
                <c:pt idx="175">
                  <c:v>29075.431944444445</c:v>
                </c:pt>
                <c:pt idx="176">
                  <c:v>29109.479166666668</c:v>
                </c:pt>
                <c:pt idx="177">
                  <c:v>29168.408333333333</c:v>
                </c:pt>
                <c:pt idx="178">
                  <c:v>29200.513194444444</c:v>
                </c:pt>
                <c:pt idx="179">
                  <c:v>29229.425694444446</c:v>
                </c:pt>
                <c:pt idx="180">
                  <c:v>29259.384027777778</c:v>
                </c:pt>
                <c:pt idx="181">
                  <c:v>29285.43472222222</c:v>
                </c:pt>
                <c:pt idx="182">
                  <c:v>29320.454861111109</c:v>
                </c:pt>
                <c:pt idx="183">
                  <c:v>29356.486111111109</c:v>
                </c:pt>
                <c:pt idx="184">
                  <c:v>29388.409722222223</c:v>
                </c:pt>
                <c:pt idx="185">
                  <c:v>29423.354166666668</c:v>
                </c:pt>
                <c:pt idx="186">
                  <c:v>29453.364583333332</c:v>
                </c:pt>
                <c:pt idx="187">
                  <c:v>29480.40625</c:v>
                </c:pt>
                <c:pt idx="188">
                  <c:v>29510.434027777777</c:v>
                </c:pt>
                <c:pt idx="189">
                  <c:v>29531.361111111109</c:v>
                </c:pt>
                <c:pt idx="190">
                  <c:v>29566.34375</c:v>
                </c:pt>
                <c:pt idx="191">
                  <c:v>29601.43472222222</c:v>
                </c:pt>
                <c:pt idx="192">
                  <c:v>29636.477777777778</c:v>
                </c:pt>
                <c:pt idx="193">
                  <c:v>29671.409722222223</c:v>
                </c:pt>
                <c:pt idx="194">
                  <c:v>29698.525694444445</c:v>
                </c:pt>
                <c:pt idx="195">
                  <c:v>29734.512500000001</c:v>
                </c:pt>
                <c:pt idx="196">
                  <c:v>29761.454166666666</c:v>
                </c:pt>
                <c:pt idx="197">
                  <c:v>29782.452777777777</c:v>
                </c:pt>
                <c:pt idx="198">
                  <c:v>29797.486805555556</c:v>
                </c:pt>
                <c:pt idx="199">
                  <c:v>29810.59375</c:v>
                </c:pt>
                <c:pt idx="200">
                  <c:v>29822.486805555556</c:v>
                </c:pt>
                <c:pt idx="201">
                  <c:v>29839.308333333334</c:v>
                </c:pt>
                <c:pt idx="202">
                  <c:v>29851.339583333334</c:v>
                </c:pt>
                <c:pt idx="203">
                  <c:v>29867.550694444446</c:v>
                </c:pt>
                <c:pt idx="204">
                  <c:v>29914.534722222223</c:v>
                </c:pt>
                <c:pt idx="205">
                  <c:v>29958.59236111111</c:v>
                </c:pt>
                <c:pt idx="206">
                  <c:v>29993.598611111112</c:v>
                </c:pt>
                <c:pt idx="207">
                  <c:v>30014.529166666667</c:v>
                </c:pt>
                <c:pt idx="208">
                  <c:v>30042.583333333332</c:v>
                </c:pt>
                <c:pt idx="209">
                  <c:v>30090.359027777777</c:v>
                </c:pt>
                <c:pt idx="210">
                  <c:v>30126.488888888889</c:v>
                </c:pt>
                <c:pt idx="211">
                  <c:v>30141.459722222222</c:v>
                </c:pt>
                <c:pt idx="212">
                  <c:v>30188.468055555557</c:v>
                </c:pt>
                <c:pt idx="213">
                  <c:v>30222.434027777777</c:v>
                </c:pt>
                <c:pt idx="214">
                  <c:v>30278.548611111109</c:v>
                </c:pt>
                <c:pt idx="215">
                  <c:v>30305.431944444445</c:v>
                </c:pt>
                <c:pt idx="216">
                  <c:v>30341.430555555555</c:v>
                </c:pt>
                <c:pt idx="217">
                  <c:v>30371.492361111112</c:v>
                </c:pt>
                <c:pt idx="218">
                  <c:v>30398.4375</c:v>
                </c:pt>
                <c:pt idx="219">
                  <c:v>30426.634722222221</c:v>
                </c:pt>
                <c:pt idx="220">
                  <c:v>30462.536111111112</c:v>
                </c:pt>
                <c:pt idx="221">
                  <c:v>30495.4375</c:v>
                </c:pt>
                <c:pt idx="222">
                  <c:v>30516.490277777779</c:v>
                </c:pt>
                <c:pt idx="223">
                  <c:v>30558.559027777777</c:v>
                </c:pt>
                <c:pt idx="224">
                  <c:v>30589.604166666668</c:v>
                </c:pt>
                <c:pt idx="225">
                  <c:v>30616.416666666668</c:v>
                </c:pt>
                <c:pt idx="226">
                  <c:v>30671.447222222221</c:v>
                </c:pt>
                <c:pt idx="227">
                  <c:v>30699.458333333332</c:v>
                </c:pt>
                <c:pt idx="228">
                  <c:v>30727.465277777777</c:v>
                </c:pt>
                <c:pt idx="229">
                  <c:v>30763.399305555555</c:v>
                </c:pt>
                <c:pt idx="230">
                  <c:v>30790.423611111109</c:v>
                </c:pt>
                <c:pt idx="231">
                  <c:v>30818.395833333332</c:v>
                </c:pt>
                <c:pt idx="232">
                  <c:v>30854.365972222222</c:v>
                </c:pt>
                <c:pt idx="233">
                  <c:v>30889.37222222222</c:v>
                </c:pt>
                <c:pt idx="234">
                  <c:v>30916.352083333335</c:v>
                </c:pt>
                <c:pt idx="235">
                  <c:v>30973.43611111111</c:v>
                </c:pt>
                <c:pt idx="236">
                  <c:v>31015.4375</c:v>
                </c:pt>
                <c:pt idx="237">
                  <c:v>31036.40625</c:v>
                </c:pt>
                <c:pt idx="238">
                  <c:v>31062.402777777777</c:v>
                </c:pt>
                <c:pt idx="239">
                  <c:v>31105.416666666668</c:v>
                </c:pt>
                <c:pt idx="240">
                  <c:v>31141.395833333332</c:v>
                </c:pt>
                <c:pt idx="241">
                  <c:v>31168.604166666668</c:v>
                </c:pt>
                <c:pt idx="242">
                  <c:v>31204.440972222223</c:v>
                </c:pt>
                <c:pt idx="243">
                  <c:v>31238.463888888888</c:v>
                </c:pt>
                <c:pt idx="244">
                  <c:v>31267.389583333334</c:v>
                </c:pt>
                <c:pt idx="245">
                  <c:v>31295.456944444446</c:v>
                </c:pt>
                <c:pt idx="246">
                  <c:v>31337.422222222223</c:v>
                </c:pt>
                <c:pt idx="247">
                  <c:v>31365.395833333332</c:v>
                </c:pt>
                <c:pt idx="248">
                  <c:v>31392.458333333332</c:v>
                </c:pt>
                <c:pt idx="249">
                  <c:v>31442.416666666668</c:v>
                </c:pt>
                <c:pt idx="250">
                  <c:v>31463.416666666668</c:v>
                </c:pt>
                <c:pt idx="251">
                  <c:v>31505.423611111109</c:v>
                </c:pt>
                <c:pt idx="252">
                  <c:v>31533.425694444446</c:v>
                </c:pt>
                <c:pt idx="253">
                  <c:v>31566.393749999999</c:v>
                </c:pt>
                <c:pt idx="254">
                  <c:v>31595.423611111109</c:v>
                </c:pt>
                <c:pt idx="255">
                  <c:v>31622.515972222223</c:v>
                </c:pt>
                <c:pt idx="256">
                  <c:v>31631.454861111109</c:v>
                </c:pt>
                <c:pt idx="257">
                  <c:v>31636.59513888889</c:v>
                </c:pt>
                <c:pt idx="258">
                  <c:v>31658.493055555555</c:v>
                </c:pt>
                <c:pt idx="259">
                  <c:v>31680.416666666668</c:v>
                </c:pt>
                <c:pt idx="260">
                  <c:v>31688.489583333332</c:v>
                </c:pt>
                <c:pt idx="261">
                  <c:v>31701.416666666668</c:v>
                </c:pt>
                <c:pt idx="262">
                  <c:v>31708.402777777777</c:v>
                </c:pt>
                <c:pt idx="263">
                  <c:v>31722.048611111109</c:v>
                </c:pt>
                <c:pt idx="264">
                  <c:v>31736.50277777778</c:v>
                </c:pt>
                <c:pt idx="265">
                  <c:v>31750.569444444445</c:v>
                </c:pt>
                <c:pt idx="266">
                  <c:v>31756.463194444445</c:v>
                </c:pt>
                <c:pt idx="267">
                  <c:v>31785.53125</c:v>
                </c:pt>
                <c:pt idx="268">
                  <c:v>31791.458333333332</c:v>
                </c:pt>
                <c:pt idx="269">
                  <c:v>31811.561805555557</c:v>
                </c:pt>
                <c:pt idx="270">
                  <c:v>31820.447916666668</c:v>
                </c:pt>
                <c:pt idx="271">
                  <c:v>31869.458333333332</c:v>
                </c:pt>
                <c:pt idx="272">
                  <c:v>31888.5</c:v>
                </c:pt>
                <c:pt idx="273">
                  <c:v>31898.465277777777</c:v>
                </c:pt>
                <c:pt idx="274">
                  <c:v>31902.482638888891</c:v>
                </c:pt>
                <c:pt idx="275">
                  <c:v>31917.510416666668</c:v>
                </c:pt>
                <c:pt idx="276">
                  <c:v>31930.496527777777</c:v>
                </c:pt>
                <c:pt idx="277">
                  <c:v>31932.514583333334</c:v>
                </c:pt>
                <c:pt idx="278">
                  <c:v>31944.53125</c:v>
                </c:pt>
                <c:pt idx="279">
                  <c:v>31952.477083333335</c:v>
                </c:pt>
                <c:pt idx="280">
                  <c:v>31958.520833333332</c:v>
                </c:pt>
                <c:pt idx="281">
                  <c:v>31974.420138888891</c:v>
                </c:pt>
                <c:pt idx="282">
                  <c:v>31979.475694444445</c:v>
                </c:pt>
                <c:pt idx="283">
                  <c:v>31986.445833333335</c:v>
                </c:pt>
                <c:pt idx="284">
                  <c:v>32000.444444444445</c:v>
                </c:pt>
                <c:pt idx="285">
                  <c:v>32007.451388888891</c:v>
                </c:pt>
                <c:pt idx="286">
                  <c:v>32014.454861111109</c:v>
                </c:pt>
                <c:pt idx="287">
                  <c:v>32029.479861111111</c:v>
                </c:pt>
                <c:pt idx="288">
                  <c:v>32034.493055555555</c:v>
                </c:pt>
                <c:pt idx="289">
                  <c:v>32042.458333333332</c:v>
                </c:pt>
                <c:pt idx="290">
                  <c:v>32056.489583333332</c:v>
                </c:pt>
                <c:pt idx="291">
                  <c:v>32069.506944444445</c:v>
                </c:pt>
                <c:pt idx="292">
                  <c:v>32070.496527777777</c:v>
                </c:pt>
                <c:pt idx="293">
                  <c:v>32099.46875</c:v>
                </c:pt>
                <c:pt idx="294">
                  <c:v>32105.485416666666</c:v>
                </c:pt>
                <c:pt idx="295">
                  <c:v>32125.465277777777</c:v>
                </c:pt>
                <c:pt idx="296">
                  <c:v>32133.454861111109</c:v>
                </c:pt>
                <c:pt idx="297">
                  <c:v>32155.5</c:v>
                </c:pt>
                <c:pt idx="298">
                  <c:v>32161.451388888891</c:v>
                </c:pt>
                <c:pt idx="299">
                  <c:v>32182.493055555555</c:v>
                </c:pt>
                <c:pt idx="300">
                  <c:v>32190.458333333332</c:v>
                </c:pt>
                <c:pt idx="301">
                  <c:v>32203.486111111109</c:v>
                </c:pt>
                <c:pt idx="302">
                  <c:v>32219.490972222222</c:v>
                </c:pt>
                <c:pt idx="303">
                  <c:v>32224.493055555555</c:v>
                </c:pt>
                <c:pt idx="304">
                  <c:v>32253.463888888888</c:v>
                </c:pt>
                <c:pt idx="305">
                  <c:v>32253.465277777777</c:v>
                </c:pt>
                <c:pt idx="306">
                  <c:v>32267.45</c:v>
                </c:pt>
                <c:pt idx="307">
                  <c:v>32268.541666666668</c:v>
                </c:pt>
                <c:pt idx="308">
                  <c:v>32280.469444444443</c:v>
                </c:pt>
                <c:pt idx="309">
                  <c:v>32281.447916666668</c:v>
                </c:pt>
                <c:pt idx="310">
                  <c:v>32295.481250000001</c:v>
                </c:pt>
                <c:pt idx="311">
                  <c:v>32296.440972222223</c:v>
                </c:pt>
                <c:pt idx="312">
                  <c:v>32309.496527777777</c:v>
                </c:pt>
                <c:pt idx="313">
                  <c:v>32309.648611111112</c:v>
                </c:pt>
                <c:pt idx="314">
                  <c:v>32323.436805555557</c:v>
                </c:pt>
                <c:pt idx="315">
                  <c:v>32337.445833333335</c:v>
                </c:pt>
                <c:pt idx="316">
                  <c:v>32349.413194444445</c:v>
                </c:pt>
                <c:pt idx="317">
                  <c:v>32365.470833333333</c:v>
                </c:pt>
                <c:pt idx="318">
                  <c:v>32379.621527777777</c:v>
                </c:pt>
                <c:pt idx="319">
                  <c:v>32394.454861111109</c:v>
                </c:pt>
                <c:pt idx="320">
                  <c:v>32407.423611111109</c:v>
                </c:pt>
                <c:pt idx="321">
                  <c:v>32421.4375</c:v>
                </c:pt>
                <c:pt idx="322">
                  <c:v>32435.520833333332</c:v>
                </c:pt>
                <c:pt idx="323">
                  <c:v>32449.440972222223</c:v>
                </c:pt>
                <c:pt idx="324">
                  <c:v>32463.409722222223</c:v>
                </c:pt>
                <c:pt idx="325">
                  <c:v>32489.545138888891</c:v>
                </c:pt>
                <c:pt idx="326">
                  <c:v>32519.479166666668</c:v>
                </c:pt>
                <c:pt idx="327">
                  <c:v>32547.462500000001</c:v>
                </c:pt>
                <c:pt idx="328">
                  <c:v>32582.527777777777</c:v>
                </c:pt>
                <c:pt idx="329">
                  <c:v>32603.5</c:v>
                </c:pt>
                <c:pt idx="330">
                  <c:v>32645.447916666668</c:v>
                </c:pt>
                <c:pt idx="331">
                  <c:v>32672.611111111109</c:v>
                </c:pt>
                <c:pt idx="332">
                  <c:v>32686.5</c:v>
                </c:pt>
                <c:pt idx="333">
                  <c:v>32700.541666666668</c:v>
                </c:pt>
                <c:pt idx="334">
                  <c:v>32715.489583333332</c:v>
                </c:pt>
                <c:pt idx="335">
                  <c:v>32728.475694444445</c:v>
                </c:pt>
                <c:pt idx="336">
                  <c:v>32742.559027777777</c:v>
                </c:pt>
                <c:pt idx="337">
                  <c:v>32757.614583333332</c:v>
                </c:pt>
                <c:pt idx="338">
                  <c:v>32771.572916666664</c:v>
                </c:pt>
                <c:pt idx="339">
                  <c:v>32786.583333333336</c:v>
                </c:pt>
                <c:pt idx="340">
                  <c:v>32799.569444444445</c:v>
                </c:pt>
                <c:pt idx="341">
                  <c:v>32813.597222222219</c:v>
                </c:pt>
                <c:pt idx="342">
                  <c:v>32827.555555555555</c:v>
                </c:pt>
                <c:pt idx="343">
                  <c:v>32855.555555555555</c:v>
                </c:pt>
                <c:pt idx="344">
                  <c:v>32883.534722222219</c:v>
                </c:pt>
                <c:pt idx="345">
                  <c:v>32911.579861111109</c:v>
                </c:pt>
                <c:pt idx="346">
                  <c:v>32968.572916666664</c:v>
                </c:pt>
                <c:pt idx="347">
                  <c:v>32981.555555555555</c:v>
                </c:pt>
                <c:pt idx="348">
                  <c:v>32995.635416666664</c:v>
                </c:pt>
                <c:pt idx="349">
                  <c:v>33009.545138888891</c:v>
                </c:pt>
                <c:pt idx="350">
                  <c:v>33024.520833333336</c:v>
                </c:pt>
                <c:pt idx="351">
                  <c:v>33036.555555555555</c:v>
                </c:pt>
                <c:pt idx="352">
                  <c:v>33050.479166666664</c:v>
                </c:pt>
                <c:pt idx="353">
                  <c:v>33064.506944444445</c:v>
                </c:pt>
                <c:pt idx="354">
                  <c:v>33078.59375</c:v>
                </c:pt>
                <c:pt idx="355">
                  <c:v>33092.489583333336</c:v>
                </c:pt>
                <c:pt idx="356">
                  <c:v>33105.515277777777</c:v>
                </c:pt>
                <c:pt idx="357">
                  <c:v>33134.482638888891</c:v>
                </c:pt>
                <c:pt idx="358">
                  <c:v>33148.572916666664</c:v>
                </c:pt>
                <c:pt idx="359">
                  <c:v>33163.5</c:v>
                </c:pt>
                <c:pt idx="360">
                  <c:v>33163.583333333336</c:v>
                </c:pt>
                <c:pt idx="361">
                  <c:v>33177.472222222219</c:v>
                </c:pt>
                <c:pt idx="362">
                  <c:v>33191.517361111109</c:v>
                </c:pt>
                <c:pt idx="363">
                  <c:v>33218.572916666664</c:v>
                </c:pt>
                <c:pt idx="364">
                  <c:v>33245.493055555555</c:v>
                </c:pt>
                <c:pt idx="365">
                  <c:v>33276.579861111109</c:v>
                </c:pt>
                <c:pt idx="366">
                  <c:v>33345.53125</c:v>
                </c:pt>
                <c:pt idx="367">
                  <c:v>33359.534722222219</c:v>
                </c:pt>
                <c:pt idx="368">
                  <c:v>33371.586805555555</c:v>
                </c:pt>
                <c:pt idx="369">
                  <c:v>33387.427083333336</c:v>
                </c:pt>
                <c:pt idx="370">
                  <c:v>33401.458333333336</c:v>
                </c:pt>
                <c:pt idx="371">
                  <c:v>33443.472222222219</c:v>
                </c:pt>
                <c:pt idx="372">
                  <c:v>33455.571527777778</c:v>
                </c:pt>
                <c:pt idx="373">
                  <c:v>33470.453472222223</c:v>
                </c:pt>
                <c:pt idx="374">
                  <c:v>33497.47152777778</c:v>
                </c:pt>
                <c:pt idx="375">
                  <c:v>33525.512499999997</c:v>
                </c:pt>
                <c:pt idx="376">
                  <c:v>33539.493055555555</c:v>
                </c:pt>
                <c:pt idx="377">
                  <c:v>33584.488194444442</c:v>
                </c:pt>
                <c:pt idx="378">
                  <c:v>33625.522916666669</c:v>
                </c:pt>
                <c:pt idx="379">
                  <c:v>33638.518055555556</c:v>
                </c:pt>
                <c:pt idx="380">
                  <c:v>33672.517361111109</c:v>
                </c:pt>
                <c:pt idx="381">
                  <c:v>33702.518055555556</c:v>
                </c:pt>
                <c:pt idx="382">
                  <c:v>33729.695833333331</c:v>
                </c:pt>
                <c:pt idx="383">
                  <c:v>33743.548611111109</c:v>
                </c:pt>
                <c:pt idx="384">
                  <c:v>33757.429861111108</c:v>
                </c:pt>
                <c:pt idx="385">
                  <c:v>33771.445833333331</c:v>
                </c:pt>
                <c:pt idx="386">
                  <c:v>33786.452777777777</c:v>
                </c:pt>
                <c:pt idx="387">
                  <c:v>33807.453472222223</c:v>
                </c:pt>
                <c:pt idx="388">
                  <c:v>33819.490277777775</c:v>
                </c:pt>
                <c:pt idx="389">
                  <c:v>33834.480555555558</c:v>
                </c:pt>
                <c:pt idx="390">
                  <c:v>33842.477083333331</c:v>
                </c:pt>
                <c:pt idx="391">
                  <c:v>33855.53125</c:v>
                </c:pt>
                <c:pt idx="392">
                  <c:v>33877.567361111112</c:v>
                </c:pt>
                <c:pt idx="393">
                  <c:v>33889.543055555558</c:v>
                </c:pt>
                <c:pt idx="394">
                  <c:v>33889.597222222219</c:v>
                </c:pt>
                <c:pt idx="395">
                  <c:v>33931.491666666669</c:v>
                </c:pt>
                <c:pt idx="396">
                  <c:v>33946.6</c:v>
                </c:pt>
                <c:pt idx="397">
                  <c:v>33975.588194444441</c:v>
                </c:pt>
                <c:pt idx="398">
                  <c:v>34022.515277777777</c:v>
                </c:pt>
                <c:pt idx="399">
                  <c:v>34037.507638888892</c:v>
                </c:pt>
                <c:pt idx="400">
                  <c:v>34079.575694444444</c:v>
                </c:pt>
                <c:pt idx="401">
                  <c:v>34100.558333333334</c:v>
                </c:pt>
                <c:pt idx="402">
                  <c:v>34129.504166666666</c:v>
                </c:pt>
                <c:pt idx="403">
                  <c:v>34135.524305555555</c:v>
                </c:pt>
                <c:pt idx="404">
                  <c:v>34157.507638888892</c:v>
                </c:pt>
                <c:pt idx="405">
                  <c:v>34170.501388888886</c:v>
                </c:pt>
                <c:pt idx="406">
                  <c:v>34183.487500000003</c:v>
                </c:pt>
                <c:pt idx="407">
                  <c:v>34198.63958333333</c:v>
                </c:pt>
                <c:pt idx="408">
                  <c:v>34212.533333333333</c:v>
                </c:pt>
                <c:pt idx="409">
                  <c:v>34248.488888888889</c:v>
                </c:pt>
                <c:pt idx="410">
                  <c:v>34262.594444444447</c:v>
                </c:pt>
                <c:pt idx="411">
                  <c:v>34288.579861111109</c:v>
                </c:pt>
                <c:pt idx="412">
                  <c:v>34331.559027777781</c:v>
                </c:pt>
                <c:pt idx="413">
                  <c:v>34368.550694444442</c:v>
                </c:pt>
                <c:pt idx="414">
                  <c:v>34389.573611111111</c:v>
                </c:pt>
                <c:pt idx="415">
                  <c:v>34437.576388888891</c:v>
                </c:pt>
                <c:pt idx="416">
                  <c:v>34465.536805555559</c:v>
                </c:pt>
                <c:pt idx="417">
                  <c:v>34471.579861111109</c:v>
                </c:pt>
                <c:pt idx="418">
                  <c:v>34479.541666666664</c:v>
                </c:pt>
                <c:pt idx="419">
                  <c:v>34498.479166666664</c:v>
                </c:pt>
                <c:pt idx="420">
                  <c:v>34512.527777777781</c:v>
                </c:pt>
                <c:pt idx="421">
                  <c:v>34522.524305555555</c:v>
                </c:pt>
                <c:pt idx="422">
                  <c:v>34535.482638888891</c:v>
                </c:pt>
                <c:pt idx="423">
                  <c:v>34554.457638888889</c:v>
                </c:pt>
                <c:pt idx="424">
                  <c:v>34564.541666666664</c:v>
                </c:pt>
                <c:pt idx="425">
                  <c:v>34591.614583333336</c:v>
                </c:pt>
                <c:pt idx="426">
                  <c:v>34592.625</c:v>
                </c:pt>
                <c:pt idx="427">
                  <c:v>34593.625</c:v>
                </c:pt>
                <c:pt idx="428">
                  <c:v>34594.625</c:v>
                </c:pt>
                <c:pt idx="429">
                  <c:v>34595.625</c:v>
                </c:pt>
                <c:pt idx="430">
                  <c:v>34596.625</c:v>
                </c:pt>
                <c:pt idx="431">
                  <c:v>34597.586805555555</c:v>
                </c:pt>
                <c:pt idx="432">
                  <c:v>34597.625</c:v>
                </c:pt>
                <c:pt idx="433">
                  <c:v>34597.631944444445</c:v>
                </c:pt>
                <c:pt idx="434">
                  <c:v>34598.625</c:v>
                </c:pt>
                <c:pt idx="435">
                  <c:v>34599.625</c:v>
                </c:pt>
                <c:pt idx="436">
                  <c:v>34600.625</c:v>
                </c:pt>
                <c:pt idx="437">
                  <c:v>34601.625</c:v>
                </c:pt>
                <c:pt idx="438">
                  <c:v>34602.625</c:v>
                </c:pt>
                <c:pt idx="439">
                  <c:v>34603.625</c:v>
                </c:pt>
                <c:pt idx="440">
                  <c:v>34606.434027777781</c:v>
                </c:pt>
                <c:pt idx="441">
                  <c:v>34619.586805555555</c:v>
                </c:pt>
                <c:pt idx="442">
                  <c:v>34634.534722222219</c:v>
                </c:pt>
                <c:pt idx="443">
                  <c:v>34659.5</c:v>
                </c:pt>
                <c:pt idx="444">
                  <c:v>34666.440972222219</c:v>
                </c:pt>
                <c:pt idx="445">
                  <c:v>34666.642361111109</c:v>
                </c:pt>
                <c:pt idx="446">
                  <c:v>34666.652083333334</c:v>
                </c:pt>
                <c:pt idx="447">
                  <c:v>34666.654861111114</c:v>
                </c:pt>
                <c:pt idx="448">
                  <c:v>34666.661111111112</c:v>
                </c:pt>
                <c:pt idx="449">
                  <c:v>34669.4375</c:v>
                </c:pt>
                <c:pt idx="450">
                  <c:v>34669.447222222225</c:v>
                </c:pt>
                <c:pt idx="451">
                  <c:v>34669.462500000001</c:v>
                </c:pt>
                <c:pt idx="452">
                  <c:v>34674.59375</c:v>
                </c:pt>
                <c:pt idx="453">
                  <c:v>34717.559027777781</c:v>
                </c:pt>
                <c:pt idx="454">
                  <c:v>34736</c:v>
                </c:pt>
                <c:pt idx="455">
                  <c:v>34739.4375</c:v>
                </c:pt>
                <c:pt idx="456">
                  <c:v>34744.520833333336</c:v>
                </c:pt>
                <c:pt idx="457">
                  <c:v>34765</c:v>
                </c:pt>
                <c:pt idx="458">
                  <c:v>34772.551388888889</c:v>
                </c:pt>
                <c:pt idx="459">
                  <c:v>34793.555555555555</c:v>
                </c:pt>
                <c:pt idx="460">
                  <c:v>34808.565972222219</c:v>
                </c:pt>
                <c:pt idx="461">
                  <c:v>34821.569444444445</c:v>
                </c:pt>
                <c:pt idx="462">
                  <c:v>34827.571527777778</c:v>
                </c:pt>
                <c:pt idx="463">
                  <c:v>34827.580555555556</c:v>
                </c:pt>
                <c:pt idx="464">
                  <c:v>34827.586805555555</c:v>
                </c:pt>
                <c:pt idx="465">
                  <c:v>34827.588194444441</c:v>
                </c:pt>
                <c:pt idx="466">
                  <c:v>34830.474999999999</c:v>
                </c:pt>
                <c:pt idx="467">
                  <c:v>34830.487500000003</c:v>
                </c:pt>
                <c:pt idx="468">
                  <c:v>34830.496527777781</c:v>
                </c:pt>
                <c:pt idx="469">
                  <c:v>34835.545138888891</c:v>
                </c:pt>
                <c:pt idx="470">
                  <c:v>34851.553472222222</c:v>
                </c:pt>
                <c:pt idx="471">
                  <c:v>34857.5</c:v>
                </c:pt>
                <c:pt idx="472">
                  <c:v>34864.479166666664</c:v>
                </c:pt>
                <c:pt idx="473">
                  <c:v>34878.524305555555</c:v>
                </c:pt>
                <c:pt idx="474">
                  <c:v>34890.591666666667</c:v>
                </c:pt>
                <c:pt idx="475">
                  <c:v>34890.597222222219</c:v>
                </c:pt>
                <c:pt idx="476">
                  <c:v>34890.603472222225</c:v>
                </c:pt>
                <c:pt idx="477">
                  <c:v>34890.607638888891</c:v>
                </c:pt>
                <c:pt idx="478">
                  <c:v>34893.509722222225</c:v>
                </c:pt>
                <c:pt idx="479">
                  <c:v>34893.510416666664</c:v>
                </c:pt>
                <c:pt idx="480">
                  <c:v>34893.51666666667</c:v>
                </c:pt>
                <c:pt idx="481">
                  <c:v>34893.522916666669</c:v>
                </c:pt>
                <c:pt idx="482">
                  <c:v>34920.53125</c:v>
                </c:pt>
                <c:pt idx="483">
                  <c:v>34949</c:v>
                </c:pt>
                <c:pt idx="484">
                  <c:v>34963.565972222219</c:v>
                </c:pt>
                <c:pt idx="485">
                  <c:v>34967.525000000001</c:v>
                </c:pt>
                <c:pt idx="486">
                  <c:v>34967.530555555553</c:v>
                </c:pt>
                <c:pt idx="487">
                  <c:v>34967.538888888892</c:v>
                </c:pt>
                <c:pt idx="488">
                  <c:v>34967.545138888891</c:v>
                </c:pt>
                <c:pt idx="489">
                  <c:v>34970.515277777777</c:v>
                </c:pt>
                <c:pt idx="490">
                  <c:v>34970.523611111108</c:v>
                </c:pt>
                <c:pt idx="491">
                  <c:v>34970.531944444447</c:v>
                </c:pt>
                <c:pt idx="492">
                  <c:v>34998.572916666664</c:v>
                </c:pt>
                <c:pt idx="493">
                  <c:v>35030.5625</c:v>
                </c:pt>
                <c:pt idx="494">
                  <c:v>35081.569444444445</c:v>
                </c:pt>
                <c:pt idx="495">
                  <c:v>35109.543749999997</c:v>
                </c:pt>
                <c:pt idx="496">
                  <c:v>35149.597222222219</c:v>
                </c:pt>
                <c:pt idx="497">
                  <c:v>35170.548611111109</c:v>
                </c:pt>
                <c:pt idx="498">
                  <c:v>35184.552083333336</c:v>
                </c:pt>
                <c:pt idx="499">
                  <c:v>35199.559027777781</c:v>
                </c:pt>
                <c:pt idx="500">
                  <c:v>35213.565972222219</c:v>
                </c:pt>
                <c:pt idx="501">
                  <c:v>35241.555555555555</c:v>
                </c:pt>
                <c:pt idx="502">
                  <c:v>35257.579861111109</c:v>
                </c:pt>
                <c:pt idx="503">
                  <c:v>35285.552083333336</c:v>
                </c:pt>
                <c:pt idx="504">
                  <c:v>35296.53125</c:v>
                </c:pt>
                <c:pt idx="505">
                  <c:v>35313.538194444445</c:v>
                </c:pt>
                <c:pt idx="506">
                  <c:v>35354.506944444445</c:v>
                </c:pt>
                <c:pt idx="507">
                  <c:v>35381.489583333336</c:v>
                </c:pt>
                <c:pt idx="508">
                  <c:v>35409.53125</c:v>
                </c:pt>
                <c:pt idx="509">
                  <c:v>35436.541666666664</c:v>
                </c:pt>
                <c:pt idx="510">
                  <c:v>35464.5625</c:v>
                </c:pt>
                <c:pt idx="511">
                  <c:v>35492.479166666664</c:v>
                </c:pt>
                <c:pt idx="512">
                  <c:v>35528.555555555555</c:v>
                </c:pt>
                <c:pt idx="513">
                  <c:v>35544.559027777781</c:v>
                </c:pt>
                <c:pt idx="514">
                  <c:v>35558.40625</c:v>
                </c:pt>
                <c:pt idx="515">
                  <c:v>35570.430555555555</c:v>
                </c:pt>
                <c:pt idx="516">
                  <c:v>35583.503472222219</c:v>
                </c:pt>
                <c:pt idx="517">
                  <c:v>35598.524305555555</c:v>
                </c:pt>
                <c:pt idx="518">
                  <c:v>35626.534722222219</c:v>
                </c:pt>
                <c:pt idx="519">
                  <c:v>35655.520833333336</c:v>
                </c:pt>
                <c:pt idx="520">
                  <c:v>35667.493055555555</c:v>
                </c:pt>
                <c:pt idx="521">
                  <c:v>35682.513888888891</c:v>
                </c:pt>
                <c:pt idx="522">
                  <c:v>35696.548611111109</c:v>
                </c:pt>
                <c:pt idx="523">
                  <c:v>35723.618055555555</c:v>
                </c:pt>
                <c:pt idx="524">
                  <c:v>35751.402777777781</c:v>
                </c:pt>
                <c:pt idx="525">
                  <c:v>35807.590277777781</c:v>
                </c:pt>
                <c:pt idx="526">
                  <c:v>35836.607638888891</c:v>
                </c:pt>
                <c:pt idx="527">
                  <c:v>35870.600694444445</c:v>
                </c:pt>
                <c:pt idx="528">
                  <c:v>35885.614583333336</c:v>
                </c:pt>
                <c:pt idx="529">
                  <c:v>35899.607638888891</c:v>
                </c:pt>
                <c:pt idx="530">
                  <c:v>35913.565972222219</c:v>
                </c:pt>
                <c:pt idx="531">
                  <c:v>35922.5</c:v>
                </c:pt>
                <c:pt idx="532">
                  <c:v>35926.649305555555</c:v>
                </c:pt>
                <c:pt idx="533">
                  <c:v>35942.583333333336</c:v>
                </c:pt>
                <c:pt idx="534">
                  <c:v>35955.618055555555</c:v>
                </c:pt>
                <c:pt idx="535">
                  <c:v>35969.576388888891</c:v>
                </c:pt>
                <c:pt idx="536">
                  <c:v>35983.413194444445</c:v>
                </c:pt>
                <c:pt idx="537">
                  <c:v>35997.583333333336</c:v>
                </c:pt>
                <c:pt idx="538">
                  <c:v>36010.527777777781</c:v>
                </c:pt>
                <c:pt idx="539">
                  <c:v>36025.567361111112</c:v>
                </c:pt>
                <c:pt idx="540">
                  <c:v>36039.586805555555</c:v>
                </c:pt>
                <c:pt idx="541">
                  <c:v>36067.59375</c:v>
                </c:pt>
                <c:pt idx="542">
                  <c:v>36095.586805555555</c:v>
                </c:pt>
                <c:pt idx="543">
                  <c:v>36123.53125</c:v>
                </c:pt>
                <c:pt idx="544">
                  <c:v>36150.520833333336</c:v>
                </c:pt>
                <c:pt idx="545">
                  <c:v>36180.427083333336</c:v>
                </c:pt>
                <c:pt idx="546">
                  <c:v>36208.5625</c:v>
                </c:pt>
                <c:pt idx="547">
                  <c:v>36235.5625</c:v>
                </c:pt>
                <c:pt idx="548">
                  <c:v>36263.590277777781</c:v>
                </c:pt>
                <c:pt idx="549">
                  <c:v>36277.541666666664</c:v>
                </c:pt>
                <c:pt idx="550">
                  <c:v>36305.586805555555</c:v>
                </c:pt>
                <c:pt idx="551">
                  <c:v>36326.402777777781</c:v>
                </c:pt>
                <c:pt idx="552">
                  <c:v>36333.576388888891</c:v>
                </c:pt>
                <c:pt idx="553">
                  <c:v>36347.59375</c:v>
                </c:pt>
                <c:pt idx="554">
                  <c:v>36360.555555555555</c:v>
                </c:pt>
                <c:pt idx="555">
                  <c:v>36375.552083333336</c:v>
                </c:pt>
                <c:pt idx="556">
                  <c:v>36388.475694444445</c:v>
                </c:pt>
                <c:pt idx="557">
                  <c:v>36403.614583333336</c:v>
                </c:pt>
                <c:pt idx="558">
                  <c:v>36431.572916666664</c:v>
                </c:pt>
                <c:pt idx="559">
                  <c:v>36444.572916666664</c:v>
                </c:pt>
                <c:pt idx="560">
                  <c:v>36472.506944444445</c:v>
                </c:pt>
                <c:pt idx="561">
                  <c:v>36500.565972222219</c:v>
                </c:pt>
                <c:pt idx="562">
                  <c:v>36537.552083333336</c:v>
                </c:pt>
                <c:pt idx="563">
                  <c:v>36570.614583333336</c:v>
                </c:pt>
                <c:pt idx="564">
                  <c:v>36598.586805555555</c:v>
                </c:pt>
                <c:pt idx="565">
                  <c:v>36626.618055555555</c:v>
                </c:pt>
                <c:pt idx="566">
                  <c:v>36654.579861111109</c:v>
                </c:pt>
                <c:pt idx="567">
                  <c:v>36669.604166666664</c:v>
                </c:pt>
                <c:pt idx="568">
                  <c:v>36683.548611111109</c:v>
                </c:pt>
                <c:pt idx="569">
                  <c:v>36697.593055555553</c:v>
                </c:pt>
                <c:pt idx="570">
                  <c:v>36712.53125</c:v>
                </c:pt>
                <c:pt idx="571">
                  <c:v>36753.5625</c:v>
                </c:pt>
                <c:pt idx="572">
                  <c:v>36781.602777777778</c:v>
                </c:pt>
                <c:pt idx="573">
                  <c:v>36795.590277777781</c:v>
                </c:pt>
                <c:pt idx="574">
                  <c:v>36811.649305555555</c:v>
                </c:pt>
                <c:pt idx="575">
                  <c:v>36837.5625</c:v>
                </c:pt>
                <c:pt idx="576">
                  <c:v>36865.524305555555</c:v>
                </c:pt>
                <c:pt idx="577">
                  <c:v>36920.434027777781</c:v>
                </c:pt>
                <c:pt idx="578">
                  <c:v>36950.423611111109</c:v>
                </c:pt>
                <c:pt idx="579">
                  <c:v>36985.447916666664</c:v>
                </c:pt>
                <c:pt idx="580">
                  <c:v>37041.496527777781</c:v>
                </c:pt>
                <c:pt idx="581">
                  <c:v>37056.493055555555</c:v>
                </c:pt>
                <c:pt idx="582">
                  <c:v>37067.46875</c:v>
                </c:pt>
                <c:pt idx="583">
                  <c:v>37082.447916666664</c:v>
                </c:pt>
                <c:pt idx="584">
                  <c:v>37112.493055555555</c:v>
                </c:pt>
                <c:pt idx="585">
                  <c:v>37123.456944444442</c:v>
                </c:pt>
                <c:pt idx="586">
                  <c:v>37138.475694444445</c:v>
                </c:pt>
                <c:pt idx="587">
                  <c:v>37179.420138888891</c:v>
                </c:pt>
                <c:pt idx="588">
                  <c:v>37222.604166666664</c:v>
                </c:pt>
                <c:pt idx="589">
                  <c:v>37235.615277777775</c:v>
                </c:pt>
                <c:pt idx="590">
                  <c:v>37270.602777777778</c:v>
                </c:pt>
                <c:pt idx="591">
                  <c:v>37298.659722222219</c:v>
                </c:pt>
                <c:pt idx="592">
                  <c:v>37327.615972222222</c:v>
                </c:pt>
                <c:pt idx="593">
                  <c:v>37356.579861111109</c:v>
                </c:pt>
                <c:pt idx="594">
                  <c:v>37368.633333333331</c:v>
                </c:pt>
                <c:pt idx="595">
                  <c:v>37382.638888888891</c:v>
                </c:pt>
                <c:pt idx="596">
                  <c:v>37396.65625</c:v>
                </c:pt>
                <c:pt idx="597">
                  <c:v>37411.600694444445</c:v>
                </c:pt>
                <c:pt idx="598">
                  <c:v>37424.569444444445</c:v>
                </c:pt>
                <c:pt idx="599">
                  <c:v>37452.420138888891</c:v>
                </c:pt>
                <c:pt idx="600">
                  <c:v>37466.420138888891</c:v>
                </c:pt>
                <c:pt idx="601">
                  <c:v>37480.416666666664</c:v>
                </c:pt>
                <c:pt idx="602">
                  <c:v>37494.411111111112</c:v>
                </c:pt>
                <c:pt idx="603">
                  <c:v>37508.409722222219</c:v>
                </c:pt>
                <c:pt idx="604">
                  <c:v>37524.430555555555</c:v>
                </c:pt>
                <c:pt idx="605">
                  <c:v>37550.621527777781</c:v>
                </c:pt>
                <c:pt idx="606">
                  <c:v>37579.399305555555</c:v>
                </c:pt>
                <c:pt idx="607">
                  <c:v>37606.444444444445</c:v>
                </c:pt>
                <c:pt idx="608">
                  <c:v>37642.42083333333</c:v>
                </c:pt>
                <c:pt idx="609">
                  <c:v>37670.421527777777</c:v>
                </c:pt>
                <c:pt idx="610">
                  <c:v>37691.430555555555</c:v>
                </c:pt>
                <c:pt idx="611">
                  <c:v>37713.427777777775</c:v>
                </c:pt>
                <c:pt idx="612">
                  <c:v>37725.42083333333</c:v>
                </c:pt>
                <c:pt idx="613">
                  <c:v>37746.414583333331</c:v>
                </c:pt>
                <c:pt idx="614">
                  <c:v>37816.456250000003</c:v>
                </c:pt>
                <c:pt idx="615">
                  <c:v>37860.413888888892</c:v>
                </c:pt>
                <c:pt idx="616">
                  <c:v>37873.622916666667</c:v>
                </c:pt>
                <c:pt idx="617">
                  <c:v>37908.621527777781</c:v>
                </c:pt>
                <c:pt idx="618">
                  <c:v>37938.606249999997</c:v>
                </c:pt>
                <c:pt idx="619">
                  <c:v>37964.581250000003</c:v>
                </c:pt>
                <c:pt idx="620">
                  <c:v>37992.411111111112</c:v>
                </c:pt>
                <c:pt idx="621">
                  <c:v>38021.579861111109</c:v>
                </c:pt>
                <c:pt idx="622">
                  <c:v>38063.566666666666</c:v>
                </c:pt>
                <c:pt idx="623">
                  <c:v>38097.558333333334</c:v>
                </c:pt>
                <c:pt idx="624">
                  <c:v>38125.583333333336</c:v>
                </c:pt>
                <c:pt idx="625">
                  <c:v>38147.548611111109</c:v>
                </c:pt>
                <c:pt idx="626">
                  <c:v>38188.576388888891</c:v>
                </c:pt>
                <c:pt idx="627">
                  <c:v>38209.522222222222</c:v>
                </c:pt>
                <c:pt idx="628">
                  <c:v>38271.381944444445</c:v>
                </c:pt>
                <c:pt idx="629">
                  <c:v>38309.408333333333</c:v>
                </c:pt>
                <c:pt idx="630">
                  <c:v>38350.397916666669</c:v>
                </c:pt>
                <c:pt idx="631">
                  <c:v>38362.396527777775</c:v>
                </c:pt>
                <c:pt idx="632">
                  <c:v>38390.455555555556</c:v>
                </c:pt>
                <c:pt idx="633">
                  <c:v>38418.363194444442</c:v>
                </c:pt>
                <c:pt idx="634">
                  <c:v>38453.397916666669</c:v>
                </c:pt>
                <c:pt idx="635">
                  <c:v>38481.401388888888</c:v>
                </c:pt>
                <c:pt idx="636">
                  <c:v>38523.401388888888</c:v>
                </c:pt>
                <c:pt idx="637">
                  <c:v>38551.348611111112</c:v>
                </c:pt>
                <c:pt idx="638">
                  <c:v>38580.375694444447</c:v>
                </c:pt>
                <c:pt idx="639">
                  <c:v>38608.369444444441</c:v>
                </c:pt>
                <c:pt idx="640">
                  <c:v>38635.380555555559</c:v>
                </c:pt>
                <c:pt idx="641">
                  <c:v>38657.413194444445</c:v>
                </c:pt>
                <c:pt idx="642">
                  <c:v>38685.380555555559</c:v>
                </c:pt>
                <c:pt idx="643">
                  <c:v>38705.384027777778</c:v>
                </c:pt>
                <c:pt idx="644">
                  <c:v>38736.401388888888</c:v>
                </c:pt>
                <c:pt idx="645">
                  <c:v>38762.401388888888</c:v>
                </c:pt>
                <c:pt idx="646">
                  <c:v>38790.384027777778</c:v>
                </c:pt>
                <c:pt idx="647">
                  <c:v>38831.395138888889</c:v>
                </c:pt>
                <c:pt idx="648">
                  <c:v>38854.425694444442</c:v>
                </c:pt>
                <c:pt idx="649">
                  <c:v>38882.378472222219</c:v>
                </c:pt>
                <c:pt idx="650">
                  <c:v>38908.372916666667</c:v>
                </c:pt>
                <c:pt idx="651">
                  <c:v>38943.373611111114</c:v>
                </c:pt>
                <c:pt idx="652">
                  <c:v>38987.366666666669</c:v>
                </c:pt>
                <c:pt idx="653">
                  <c:v>39006.37222222222</c:v>
                </c:pt>
                <c:pt idx="654">
                  <c:v>39027.387499999997</c:v>
                </c:pt>
                <c:pt idx="655">
                  <c:v>39063.382638888892</c:v>
                </c:pt>
                <c:pt idx="656">
                  <c:v>39098.351388888892</c:v>
                </c:pt>
                <c:pt idx="657">
                  <c:v>39126.354861111111</c:v>
                </c:pt>
                <c:pt idx="658">
                  <c:v>39160.377083333333</c:v>
                </c:pt>
                <c:pt idx="659">
                  <c:v>39190.368750000001</c:v>
                </c:pt>
                <c:pt idx="660">
                  <c:v>39240.373611111114</c:v>
                </c:pt>
                <c:pt idx="661">
                  <c:v>39268.368055555555</c:v>
                </c:pt>
                <c:pt idx="662">
                  <c:v>39307.661805555559</c:v>
                </c:pt>
                <c:pt idx="663">
                  <c:v>39351.388194444444</c:v>
                </c:pt>
                <c:pt idx="664">
                  <c:v>39370.410416666666</c:v>
                </c:pt>
                <c:pt idx="665">
                  <c:v>39392.400000000001</c:v>
                </c:pt>
                <c:pt idx="666">
                  <c:v>39426.363194444442</c:v>
                </c:pt>
                <c:pt idx="667">
                  <c:v>39461.386805555558</c:v>
                </c:pt>
                <c:pt idx="668">
                  <c:v>39492.568055555559</c:v>
                </c:pt>
                <c:pt idx="669">
                  <c:v>39518.584722222222</c:v>
                </c:pt>
                <c:pt idx="670">
                  <c:v>39552.379861111112</c:v>
                </c:pt>
                <c:pt idx="671">
                  <c:v>39589.48541666667</c:v>
                </c:pt>
                <c:pt idx="672">
                  <c:v>39608.506249999999</c:v>
                </c:pt>
                <c:pt idx="673">
                  <c:v>39650.460416666669</c:v>
                </c:pt>
                <c:pt idx="674">
                  <c:v>39671.362500000003</c:v>
                </c:pt>
                <c:pt idx="675">
                  <c:v>39714.347222222219</c:v>
                </c:pt>
                <c:pt idx="676">
                  <c:v>39741.388194444444</c:v>
                </c:pt>
                <c:pt idx="677">
                  <c:v>39770.37777777778</c:v>
                </c:pt>
                <c:pt idx="678">
                  <c:v>39798.355555555558</c:v>
                </c:pt>
                <c:pt idx="679">
                  <c:v>39826.362500000003</c:v>
                </c:pt>
                <c:pt idx="680">
                  <c:v>39856.373611111114</c:v>
                </c:pt>
                <c:pt idx="681">
                  <c:v>39882.363194444442</c:v>
                </c:pt>
                <c:pt idx="682">
                  <c:v>39931.361805555556</c:v>
                </c:pt>
                <c:pt idx="683">
                  <c:v>39945.36041666667</c:v>
                </c:pt>
                <c:pt idx="684">
                  <c:v>39974.470833333333</c:v>
                </c:pt>
                <c:pt idx="685">
                  <c:v>40001.331944444442</c:v>
                </c:pt>
                <c:pt idx="686">
                  <c:v>40043.338194444441</c:v>
                </c:pt>
                <c:pt idx="687">
                  <c:v>40071.342361111114</c:v>
                </c:pt>
                <c:pt idx="688">
                  <c:v>40099.328472222223</c:v>
                </c:pt>
                <c:pt idx="689">
                  <c:v>40134.351388888892</c:v>
                </c:pt>
                <c:pt idx="690">
                  <c:v>40162.340277777781</c:v>
                </c:pt>
                <c:pt idx="691">
                  <c:v>40192.384027777778</c:v>
                </c:pt>
                <c:pt idx="692">
                  <c:v>40247.361111111109</c:v>
                </c:pt>
                <c:pt idx="693">
                  <c:v>40288.32708333333</c:v>
                </c:pt>
                <c:pt idx="694">
                  <c:v>40317.384027777778</c:v>
                </c:pt>
                <c:pt idx="695">
                  <c:v>40344.390277777777</c:v>
                </c:pt>
                <c:pt idx="696">
                  <c:v>40372.370833333334</c:v>
                </c:pt>
                <c:pt idx="697">
                  <c:v>40415.39166666667</c:v>
                </c:pt>
                <c:pt idx="698">
                  <c:v>40441.347916666666</c:v>
                </c:pt>
                <c:pt idx="699">
                  <c:v>40471.352777777778</c:v>
                </c:pt>
                <c:pt idx="700">
                  <c:v>40483.365277777775</c:v>
                </c:pt>
                <c:pt idx="701">
                  <c:v>40527.429166666669</c:v>
                </c:pt>
                <c:pt idx="702">
                  <c:v>40547.334027777775</c:v>
                </c:pt>
                <c:pt idx="703">
                  <c:v>40588.568749999999</c:v>
                </c:pt>
                <c:pt idx="704">
                  <c:v>40610.359722222223</c:v>
                </c:pt>
                <c:pt idx="705">
                  <c:v>40651.399305555555</c:v>
                </c:pt>
                <c:pt idx="706">
                  <c:v>40672.372916666667</c:v>
                </c:pt>
                <c:pt idx="707">
                  <c:v>40701.382638888892</c:v>
                </c:pt>
                <c:pt idx="708">
                  <c:v>40736.349305555559</c:v>
                </c:pt>
                <c:pt idx="709">
                  <c:v>40757.390972222223</c:v>
                </c:pt>
                <c:pt idx="710">
                  <c:v>40805.395138888889</c:v>
                </c:pt>
                <c:pt idx="711">
                  <c:v>40826.350694444445</c:v>
                </c:pt>
                <c:pt idx="712">
                  <c:v>40861.354861111111</c:v>
                </c:pt>
                <c:pt idx="713">
                  <c:v>40883.36041666667</c:v>
                </c:pt>
                <c:pt idx="714">
                  <c:v>40932.36041666667</c:v>
                </c:pt>
                <c:pt idx="715">
                  <c:v>40945.336805555555</c:v>
                </c:pt>
                <c:pt idx="716">
                  <c:v>40988.37222222222</c:v>
                </c:pt>
                <c:pt idx="717">
                  <c:v>41002.32916666667</c:v>
                </c:pt>
                <c:pt idx="718">
                  <c:v>41050.343055555553</c:v>
                </c:pt>
                <c:pt idx="719">
                  <c:v>41071.345833333333</c:v>
                </c:pt>
                <c:pt idx="720">
                  <c:v>41107.371527777781</c:v>
                </c:pt>
                <c:pt idx="721">
                  <c:v>41135.345138888886</c:v>
                </c:pt>
                <c:pt idx="722">
                  <c:v>41171.390972222223</c:v>
                </c:pt>
                <c:pt idx="723">
                  <c:v>41191.361111111109</c:v>
                </c:pt>
                <c:pt idx="724">
                  <c:v>41240.34375</c:v>
                </c:pt>
                <c:pt idx="725">
                  <c:v>41254.330555555556</c:v>
                </c:pt>
                <c:pt idx="726">
                  <c:v>41282.363888888889</c:v>
                </c:pt>
                <c:pt idx="727">
                  <c:v>41316.32916666667</c:v>
                </c:pt>
                <c:pt idx="728">
                  <c:v>41360.382638888892</c:v>
                </c:pt>
                <c:pt idx="729">
                  <c:v>41372.337500000001</c:v>
                </c:pt>
                <c:pt idx="730">
                  <c:v>41408.359722222223</c:v>
                </c:pt>
                <c:pt idx="731">
                  <c:v>41428.361111111109</c:v>
                </c:pt>
                <c:pt idx="732">
                  <c:v>41472.352083333331</c:v>
                </c:pt>
                <c:pt idx="733">
                  <c:v>41492.356249999997</c:v>
                </c:pt>
                <c:pt idx="734">
                  <c:v>41534.329861111109</c:v>
                </c:pt>
                <c:pt idx="735">
                  <c:v>41548.359027777777</c:v>
                </c:pt>
                <c:pt idx="736">
                  <c:v>41590.336111111108</c:v>
                </c:pt>
                <c:pt idx="737">
                  <c:v>41612.344444444447</c:v>
                </c:pt>
                <c:pt idx="738">
                  <c:v>41653.35</c:v>
                </c:pt>
                <c:pt idx="739">
                  <c:v>41675.337500000001</c:v>
                </c:pt>
                <c:pt idx="740">
                  <c:v>41709.404861111114</c:v>
                </c:pt>
                <c:pt idx="741">
                  <c:v>41744.373611111114</c:v>
                </c:pt>
                <c:pt idx="742">
                  <c:v>41773.347916666666</c:v>
                </c:pt>
              </c:numCache>
            </c:numRef>
          </c:cat>
          <c:val>
            <c:numRef>
              <c:f>'L001 data workup'!$F$3:$F$745</c:f>
              <c:numCache>
                <c:formatCode>General</c:formatCode>
                <c:ptCount val="743"/>
                <c:pt idx="0">
                  <c:v>3.0009999999999999</c:v>
                </c:pt>
                <c:pt idx="1">
                  <c:v>1.6060000000000001</c:v>
                </c:pt>
                <c:pt idx="2">
                  <c:v>1.6</c:v>
                </c:pt>
                <c:pt idx="4">
                  <c:v>1.2809999999999999</c:v>
                </c:pt>
                <c:pt idx="6">
                  <c:v>1.8280000000000001</c:v>
                </c:pt>
                <c:pt idx="7">
                  <c:v>1.3880000000000001</c:v>
                </c:pt>
                <c:pt idx="10">
                  <c:v>2.234</c:v>
                </c:pt>
                <c:pt idx="11">
                  <c:v>2.4790000000000001</c:v>
                </c:pt>
                <c:pt idx="12">
                  <c:v>1.8270000000000002</c:v>
                </c:pt>
                <c:pt idx="13">
                  <c:v>2.1869999999999998</c:v>
                </c:pt>
                <c:pt idx="15">
                  <c:v>1.4100000000000001</c:v>
                </c:pt>
                <c:pt idx="16">
                  <c:v>1.5030000000000001</c:v>
                </c:pt>
                <c:pt idx="18">
                  <c:v>1.401</c:v>
                </c:pt>
                <c:pt idx="19">
                  <c:v>1.5249999999999999</c:v>
                </c:pt>
                <c:pt idx="21">
                  <c:v>3.1520000000000001</c:v>
                </c:pt>
                <c:pt idx="23">
                  <c:v>2.6750000000000007</c:v>
                </c:pt>
                <c:pt idx="25">
                  <c:v>1.242</c:v>
                </c:pt>
                <c:pt idx="26">
                  <c:v>1.423</c:v>
                </c:pt>
                <c:pt idx="28">
                  <c:v>4.3419999999999996</c:v>
                </c:pt>
                <c:pt idx="29">
                  <c:v>3.5510000000000002</c:v>
                </c:pt>
                <c:pt idx="31">
                  <c:v>4.8979999999999988</c:v>
                </c:pt>
                <c:pt idx="33">
                  <c:v>4.5229999999999997</c:v>
                </c:pt>
                <c:pt idx="35">
                  <c:v>4.2729999999999997</c:v>
                </c:pt>
                <c:pt idx="36">
                  <c:v>3.6840000000000002</c:v>
                </c:pt>
                <c:pt idx="37">
                  <c:v>3.6890000000000001</c:v>
                </c:pt>
                <c:pt idx="39">
                  <c:v>5.1409999999999991</c:v>
                </c:pt>
                <c:pt idx="40">
                  <c:v>2.5539999999999998</c:v>
                </c:pt>
                <c:pt idx="42">
                  <c:v>3.3519999999999999</c:v>
                </c:pt>
                <c:pt idx="44">
                  <c:v>3.9350000000000005</c:v>
                </c:pt>
                <c:pt idx="46">
                  <c:v>2.4470000000000001</c:v>
                </c:pt>
                <c:pt idx="48">
                  <c:v>3.2239999999999998</c:v>
                </c:pt>
                <c:pt idx="49">
                  <c:v>3.7230000000000003</c:v>
                </c:pt>
                <c:pt idx="51">
                  <c:v>2.5649999999999999</c:v>
                </c:pt>
                <c:pt idx="53">
                  <c:v>3.3310000000000004</c:v>
                </c:pt>
                <c:pt idx="56">
                  <c:v>0.89700000000000002</c:v>
                </c:pt>
                <c:pt idx="58">
                  <c:v>3.3080000000000003</c:v>
                </c:pt>
                <c:pt idx="62">
                  <c:v>2.9689999999999994</c:v>
                </c:pt>
                <c:pt idx="68">
                  <c:v>1.415</c:v>
                </c:pt>
                <c:pt idx="69">
                  <c:v>1.3199999999999998</c:v>
                </c:pt>
                <c:pt idx="70">
                  <c:v>2.649</c:v>
                </c:pt>
                <c:pt idx="72">
                  <c:v>1.282</c:v>
                </c:pt>
                <c:pt idx="74">
                  <c:v>1.1280000000000001</c:v>
                </c:pt>
                <c:pt idx="75">
                  <c:v>1.032</c:v>
                </c:pt>
                <c:pt idx="78">
                  <c:v>1.2310000000000001</c:v>
                </c:pt>
                <c:pt idx="79">
                  <c:v>1.2369999999999999</c:v>
                </c:pt>
                <c:pt idx="80">
                  <c:v>1.9759999999999998</c:v>
                </c:pt>
                <c:pt idx="83">
                  <c:v>1.7270000000000001</c:v>
                </c:pt>
                <c:pt idx="84">
                  <c:v>1.514</c:v>
                </c:pt>
                <c:pt idx="88">
                  <c:v>0.99099999999999999</c:v>
                </c:pt>
                <c:pt idx="90">
                  <c:v>1.2670000000000001</c:v>
                </c:pt>
                <c:pt idx="91">
                  <c:v>1.4230000000000003</c:v>
                </c:pt>
                <c:pt idx="93">
                  <c:v>1.4000000000000001</c:v>
                </c:pt>
                <c:pt idx="95">
                  <c:v>1.675</c:v>
                </c:pt>
                <c:pt idx="97">
                  <c:v>1.5469999999999999</c:v>
                </c:pt>
                <c:pt idx="98">
                  <c:v>2.1779999999999999</c:v>
                </c:pt>
                <c:pt idx="99">
                  <c:v>6.4829999999999988</c:v>
                </c:pt>
                <c:pt idx="100">
                  <c:v>1.419</c:v>
                </c:pt>
                <c:pt idx="101">
                  <c:v>1.827</c:v>
                </c:pt>
                <c:pt idx="103">
                  <c:v>0.99800000000000011</c:v>
                </c:pt>
                <c:pt idx="105">
                  <c:v>0.97899999999999998</c:v>
                </c:pt>
                <c:pt idx="106">
                  <c:v>1.421</c:v>
                </c:pt>
                <c:pt idx="107">
                  <c:v>1.109</c:v>
                </c:pt>
                <c:pt idx="109">
                  <c:v>1.706</c:v>
                </c:pt>
                <c:pt idx="112">
                  <c:v>1.9979999999999998</c:v>
                </c:pt>
                <c:pt idx="114">
                  <c:v>2.21</c:v>
                </c:pt>
                <c:pt idx="117">
                  <c:v>2.1709999999999998</c:v>
                </c:pt>
                <c:pt idx="119">
                  <c:v>1.976</c:v>
                </c:pt>
                <c:pt idx="121">
                  <c:v>1.4179999999999999</c:v>
                </c:pt>
                <c:pt idx="122">
                  <c:v>1.841</c:v>
                </c:pt>
                <c:pt idx="123">
                  <c:v>2.5299999999999998</c:v>
                </c:pt>
                <c:pt idx="124">
                  <c:v>1.5229999999999999</c:v>
                </c:pt>
                <c:pt idx="126">
                  <c:v>2.0870000000000002</c:v>
                </c:pt>
                <c:pt idx="127">
                  <c:v>1.367</c:v>
                </c:pt>
                <c:pt idx="128">
                  <c:v>3.161</c:v>
                </c:pt>
                <c:pt idx="129">
                  <c:v>1.7459999999999998</c:v>
                </c:pt>
                <c:pt idx="130">
                  <c:v>1.292</c:v>
                </c:pt>
                <c:pt idx="131">
                  <c:v>1.379</c:v>
                </c:pt>
                <c:pt idx="133">
                  <c:v>1.319</c:v>
                </c:pt>
                <c:pt idx="134">
                  <c:v>1.49</c:v>
                </c:pt>
                <c:pt idx="135">
                  <c:v>1.2659999999999998</c:v>
                </c:pt>
                <c:pt idx="147">
                  <c:v>3.58</c:v>
                </c:pt>
                <c:pt idx="148">
                  <c:v>4.6140000000000008</c:v>
                </c:pt>
                <c:pt idx="150">
                  <c:v>3.3379999999999996</c:v>
                </c:pt>
                <c:pt idx="151">
                  <c:v>3.3149999999999999</c:v>
                </c:pt>
                <c:pt idx="152">
                  <c:v>3.2160000000000002</c:v>
                </c:pt>
                <c:pt idx="153">
                  <c:v>2.4470000000000001</c:v>
                </c:pt>
                <c:pt idx="155">
                  <c:v>2.4390000000000001</c:v>
                </c:pt>
                <c:pt idx="156">
                  <c:v>4.3870000000000005</c:v>
                </c:pt>
                <c:pt idx="157">
                  <c:v>5.665</c:v>
                </c:pt>
                <c:pt idx="159">
                  <c:v>3.2760000000000002</c:v>
                </c:pt>
                <c:pt idx="160">
                  <c:v>1.907</c:v>
                </c:pt>
                <c:pt idx="161">
                  <c:v>2.4050000000000002</c:v>
                </c:pt>
                <c:pt idx="162">
                  <c:v>1.4339999999999999</c:v>
                </c:pt>
                <c:pt idx="163">
                  <c:v>1.611</c:v>
                </c:pt>
                <c:pt idx="164">
                  <c:v>0.89500000000000002</c:v>
                </c:pt>
                <c:pt idx="165">
                  <c:v>1.5349999999999999</c:v>
                </c:pt>
                <c:pt idx="166">
                  <c:v>1.306</c:v>
                </c:pt>
                <c:pt idx="167">
                  <c:v>1.716</c:v>
                </c:pt>
                <c:pt idx="168">
                  <c:v>1.905</c:v>
                </c:pt>
                <c:pt idx="169">
                  <c:v>2.4060000000000001</c:v>
                </c:pt>
                <c:pt idx="171">
                  <c:v>2.218</c:v>
                </c:pt>
                <c:pt idx="172">
                  <c:v>1.395</c:v>
                </c:pt>
                <c:pt idx="173">
                  <c:v>1.772</c:v>
                </c:pt>
                <c:pt idx="174">
                  <c:v>1.657</c:v>
                </c:pt>
                <c:pt idx="176">
                  <c:v>2.5880000000000001</c:v>
                </c:pt>
                <c:pt idx="177">
                  <c:v>2.1560000000000001</c:v>
                </c:pt>
                <c:pt idx="178">
                  <c:v>2.5060000000000002</c:v>
                </c:pt>
                <c:pt idx="179">
                  <c:v>2.302</c:v>
                </c:pt>
                <c:pt idx="180">
                  <c:v>1.827</c:v>
                </c:pt>
                <c:pt idx="181">
                  <c:v>2.109</c:v>
                </c:pt>
                <c:pt idx="182">
                  <c:v>2.5259999999999998</c:v>
                </c:pt>
                <c:pt idx="183">
                  <c:v>2.7309999999999999</c:v>
                </c:pt>
                <c:pt idx="184">
                  <c:v>1.879</c:v>
                </c:pt>
                <c:pt idx="185">
                  <c:v>3.2190000000000003</c:v>
                </c:pt>
                <c:pt idx="186">
                  <c:v>3.8040000000000003</c:v>
                </c:pt>
                <c:pt idx="187">
                  <c:v>2.4009999999999998</c:v>
                </c:pt>
                <c:pt idx="188">
                  <c:v>2.19</c:v>
                </c:pt>
                <c:pt idx="189">
                  <c:v>2.0409999999999999</c:v>
                </c:pt>
                <c:pt idx="190">
                  <c:v>4.22</c:v>
                </c:pt>
                <c:pt idx="191">
                  <c:v>2.5880000000000001</c:v>
                </c:pt>
                <c:pt idx="192">
                  <c:v>4.3949999999999996</c:v>
                </c:pt>
                <c:pt idx="193">
                  <c:v>3.266</c:v>
                </c:pt>
                <c:pt idx="194">
                  <c:v>3.161</c:v>
                </c:pt>
                <c:pt idx="195">
                  <c:v>2.4020000000000001</c:v>
                </c:pt>
                <c:pt idx="196">
                  <c:v>2.2210000000000001</c:v>
                </c:pt>
                <c:pt idx="197">
                  <c:v>1.974</c:v>
                </c:pt>
                <c:pt idx="198">
                  <c:v>1.9360000000000002</c:v>
                </c:pt>
                <c:pt idx="199">
                  <c:v>2.093</c:v>
                </c:pt>
                <c:pt idx="200">
                  <c:v>1.2709999999999999</c:v>
                </c:pt>
                <c:pt idx="201">
                  <c:v>2.669</c:v>
                </c:pt>
                <c:pt idx="202">
                  <c:v>1.5369999999999999</c:v>
                </c:pt>
                <c:pt idx="203">
                  <c:v>2.8560000000000003</c:v>
                </c:pt>
                <c:pt idx="204">
                  <c:v>2.7549999999999999</c:v>
                </c:pt>
                <c:pt idx="205">
                  <c:v>2.351</c:v>
                </c:pt>
                <c:pt idx="206">
                  <c:v>2.4009999999999998</c:v>
                </c:pt>
                <c:pt idx="207">
                  <c:v>1.7109999999999999</c:v>
                </c:pt>
                <c:pt idx="208">
                  <c:v>2.089</c:v>
                </c:pt>
                <c:pt idx="209">
                  <c:v>2.4809999999999999</c:v>
                </c:pt>
                <c:pt idx="210">
                  <c:v>1.996</c:v>
                </c:pt>
                <c:pt idx="211">
                  <c:v>1.6950000000000001</c:v>
                </c:pt>
                <c:pt idx="212">
                  <c:v>1.341</c:v>
                </c:pt>
                <c:pt idx="213">
                  <c:v>1.8599999999999999</c:v>
                </c:pt>
                <c:pt idx="214">
                  <c:v>1.5750000000000002</c:v>
                </c:pt>
                <c:pt idx="215">
                  <c:v>1.4649999999999999</c:v>
                </c:pt>
                <c:pt idx="216">
                  <c:v>0.94599999999999995</c:v>
                </c:pt>
                <c:pt idx="217">
                  <c:v>1.6780000000000002</c:v>
                </c:pt>
                <c:pt idx="218">
                  <c:v>1.827</c:v>
                </c:pt>
                <c:pt idx="219">
                  <c:v>1.9770000000000001</c:v>
                </c:pt>
                <c:pt idx="220">
                  <c:v>1.3620000000000001</c:v>
                </c:pt>
                <c:pt idx="221">
                  <c:v>1.5879999999999999</c:v>
                </c:pt>
                <c:pt idx="222">
                  <c:v>1.1360000000000001</c:v>
                </c:pt>
                <c:pt idx="223">
                  <c:v>1.337</c:v>
                </c:pt>
                <c:pt idx="224">
                  <c:v>1.276</c:v>
                </c:pt>
                <c:pt idx="225">
                  <c:v>1.7789999999999999</c:v>
                </c:pt>
                <c:pt idx="226">
                  <c:v>1.4470000000000001</c:v>
                </c:pt>
                <c:pt idx="227">
                  <c:v>2.4630000000000001</c:v>
                </c:pt>
                <c:pt idx="228">
                  <c:v>1.9469999999999998</c:v>
                </c:pt>
                <c:pt idx="229">
                  <c:v>1.2680000000000002</c:v>
                </c:pt>
                <c:pt idx="230">
                  <c:v>1.4450000000000001</c:v>
                </c:pt>
                <c:pt idx="231">
                  <c:v>2.0670000000000002</c:v>
                </c:pt>
                <c:pt idx="232">
                  <c:v>1.4520000000000002</c:v>
                </c:pt>
                <c:pt idx="233">
                  <c:v>1.262</c:v>
                </c:pt>
                <c:pt idx="234">
                  <c:v>2.0979999999999999</c:v>
                </c:pt>
                <c:pt idx="235">
                  <c:v>1.4540000000000002</c:v>
                </c:pt>
                <c:pt idx="236">
                  <c:v>1.1930000000000001</c:v>
                </c:pt>
                <c:pt idx="237">
                  <c:v>1.5980000000000001</c:v>
                </c:pt>
                <c:pt idx="238">
                  <c:v>1.486</c:v>
                </c:pt>
                <c:pt idx="239">
                  <c:v>1.8070000000000002</c:v>
                </c:pt>
                <c:pt idx="240">
                  <c:v>2.105</c:v>
                </c:pt>
                <c:pt idx="241">
                  <c:v>1.0269999999999999</c:v>
                </c:pt>
                <c:pt idx="242">
                  <c:v>1.8659999999999999</c:v>
                </c:pt>
                <c:pt idx="243">
                  <c:v>1.2089999999999999</c:v>
                </c:pt>
                <c:pt idx="244">
                  <c:v>1.6819999999999999</c:v>
                </c:pt>
                <c:pt idx="245">
                  <c:v>1.5289999999999999</c:v>
                </c:pt>
                <c:pt idx="246">
                  <c:v>1.9750000000000001</c:v>
                </c:pt>
                <c:pt idx="247">
                  <c:v>1.3760000000000001</c:v>
                </c:pt>
                <c:pt idx="248">
                  <c:v>1.7719999999999998</c:v>
                </c:pt>
                <c:pt idx="249">
                  <c:v>1.9139999999999999</c:v>
                </c:pt>
                <c:pt idx="250">
                  <c:v>1.4530000000000001</c:v>
                </c:pt>
                <c:pt idx="251">
                  <c:v>1.294</c:v>
                </c:pt>
                <c:pt idx="253">
                  <c:v>1.7859999999999998</c:v>
                </c:pt>
                <c:pt idx="254">
                  <c:v>1.7209999999999999</c:v>
                </c:pt>
                <c:pt idx="255">
                  <c:v>2.012</c:v>
                </c:pt>
                <c:pt idx="256">
                  <c:v>0.88600000000000001</c:v>
                </c:pt>
                <c:pt idx="257">
                  <c:v>1.4959999999999998</c:v>
                </c:pt>
                <c:pt idx="258">
                  <c:v>1.7479999999999998</c:v>
                </c:pt>
                <c:pt idx="259">
                  <c:v>2.2309999999999999</c:v>
                </c:pt>
                <c:pt idx="260">
                  <c:v>1.502</c:v>
                </c:pt>
                <c:pt idx="261">
                  <c:v>2.0489999999999999</c:v>
                </c:pt>
                <c:pt idx="262">
                  <c:v>1.9830000000000001</c:v>
                </c:pt>
                <c:pt idx="263">
                  <c:v>1.5309999999999999</c:v>
                </c:pt>
                <c:pt idx="264">
                  <c:v>1.9629999999999999</c:v>
                </c:pt>
                <c:pt idx="265">
                  <c:v>2.1760000000000002</c:v>
                </c:pt>
                <c:pt idx="266">
                  <c:v>1.6620000000000001</c:v>
                </c:pt>
                <c:pt idx="267">
                  <c:v>2.0920000000000001</c:v>
                </c:pt>
                <c:pt idx="268">
                  <c:v>2.351</c:v>
                </c:pt>
                <c:pt idx="269">
                  <c:v>2.0569999999999999</c:v>
                </c:pt>
                <c:pt idx="270">
                  <c:v>2.1779999999999999</c:v>
                </c:pt>
                <c:pt idx="271">
                  <c:v>1.768</c:v>
                </c:pt>
                <c:pt idx="272">
                  <c:v>1.7229999999999999</c:v>
                </c:pt>
                <c:pt idx="273">
                  <c:v>2.3510000000000004</c:v>
                </c:pt>
                <c:pt idx="274">
                  <c:v>1.7069999999999999</c:v>
                </c:pt>
                <c:pt idx="275">
                  <c:v>2.73</c:v>
                </c:pt>
                <c:pt idx="276">
                  <c:v>1.861</c:v>
                </c:pt>
                <c:pt idx="277">
                  <c:v>1.9340000000000002</c:v>
                </c:pt>
                <c:pt idx="278">
                  <c:v>1.768</c:v>
                </c:pt>
                <c:pt idx="279">
                  <c:v>1.591</c:v>
                </c:pt>
                <c:pt idx="280">
                  <c:v>2.6259999999999999</c:v>
                </c:pt>
                <c:pt idx="281">
                  <c:v>1.69</c:v>
                </c:pt>
                <c:pt idx="282">
                  <c:v>1.9889999999999999</c:v>
                </c:pt>
                <c:pt idx="283">
                  <c:v>1.5429999999999999</c:v>
                </c:pt>
                <c:pt idx="284">
                  <c:v>1.9630000000000001</c:v>
                </c:pt>
                <c:pt idx="285">
                  <c:v>1.8580000000000001</c:v>
                </c:pt>
                <c:pt idx="286">
                  <c:v>1.7489999999999999</c:v>
                </c:pt>
                <c:pt idx="287">
                  <c:v>1.7429999999999999</c:v>
                </c:pt>
                <c:pt idx="288">
                  <c:v>1.6340000000000001</c:v>
                </c:pt>
                <c:pt idx="289">
                  <c:v>1.5780000000000001</c:v>
                </c:pt>
                <c:pt idx="290">
                  <c:v>1.6850000000000001</c:v>
                </c:pt>
                <c:pt idx="291">
                  <c:v>1.7709999999999999</c:v>
                </c:pt>
                <c:pt idx="292">
                  <c:v>1.9330000000000003</c:v>
                </c:pt>
                <c:pt idx="293">
                  <c:v>1.9079999999999999</c:v>
                </c:pt>
                <c:pt idx="294">
                  <c:v>1.5920000000000001</c:v>
                </c:pt>
                <c:pt idx="295">
                  <c:v>1.4910000000000001</c:v>
                </c:pt>
                <c:pt idx="296">
                  <c:v>1.6220000000000001</c:v>
                </c:pt>
                <c:pt idx="297">
                  <c:v>1.4339999999999999</c:v>
                </c:pt>
                <c:pt idx="298">
                  <c:v>1.5710000000000002</c:v>
                </c:pt>
                <c:pt idx="299">
                  <c:v>2.5980000000000003</c:v>
                </c:pt>
                <c:pt idx="300">
                  <c:v>1.7770000000000001</c:v>
                </c:pt>
                <c:pt idx="301">
                  <c:v>1.81</c:v>
                </c:pt>
                <c:pt idx="302">
                  <c:v>0.83799999999999997</c:v>
                </c:pt>
                <c:pt idx="303">
                  <c:v>1.8939999999999999</c:v>
                </c:pt>
                <c:pt idx="304">
                  <c:v>1.369</c:v>
                </c:pt>
                <c:pt idx="305">
                  <c:v>1.83</c:v>
                </c:pt>
                <c:pt idx="306">
                  <c:v>2.2629999999999999</c:v>
                </c:pt>
                <c:pt idx="307">
                  <c:v>1.1360000000000001</c:v>
                </c:pt>
                <c:pt idx="308">
                  <c:v>1.2770000000000001</c:v>
                </c:pt>
                <c:pt idx="309">
                  <c:v>1.6520000000000001</c:v>
                </c:pt>
                <c:pt idx="310">
                  <c:v>1.837</c:v>
                </c:pt>
                <c:pt idx="311">
                  <c:v>1.7029999999999998</c:v>
                </c:pt>
                <c:pt idx="312">
                  <c:v>1.79</c:v>
                </c:pt>
                <c:pt idx="313">
                  <c:v>1.89</c:v>
                </c:pt>
                <c:pt idx="314">
                  <c:v>1.2329999999999999</c:v>
                </c:pt>
                <c:pt idx="315">
                  <c:v>1.425</c:v>
                </c:pt>
                <c:pt idx="316">
                  <c:v>1.2949999999999999</c:v>
                </c:pt>
                <c:pt idx="317">
                  <c:v>1.3940000000000001</c:v>
                </c:pt>
                <c:pt idx="318">
                  <c:v>1.823</c:v>
                </c:pt>
                <c:pt idx="319">
                  <c:v>2.089</c:v>
                </c:pt>
                <c:pt idx="320">
                  <c:v>1.24</c:v>
                </c:pt>
                <c:pt idx="321">
                  <c:v>1.147</c:v>
                </c:pt>
                <c:pt idx="322">
                  <c:v>1.03</c:v>
                </c:pt>
                <c:pt idx="323">
                  <c:v>0.91300000000000003</c:v>
                </c:pt>
                <c:pt idx="324">
                  <c:v>1.2269999999999999</c:v>
                </c:pt>
                <c:pt idx="325">
                  <c:v>1.4090000000000003</c:v>
                </c:pt>
                <c:pt idx="326">
                  <c:v>1.256</c:v>
                </c:pt>
                <c:pt idx="327">
                  <c:v>0.95700000000000007</c:v>
                </c:pt>
                <c:pt idx="328">
                  <c:v>1.119</c:v>
                </c:pt>
                <c:pt idx="329">
                  <c:v>2.4039999999999999</c:v>
                </c:pt>
                <c:pt idx="330">
                  <c:v>1.3169999999999997</c:v>
                </c:pt>
                <c:pt idx="331">
                  <c:v>1.6580000000000001</c:v>
                </c:pt>
                <c:pt idx="332">
                  <c:v>1.643</c:v>
                </c:pt>
                <c:pt idx="333">
                  <c:v>1.2189999999999999</c:v>
                </c:pt>
                <c:pt idx="334">
                  <c:v>1.7449999999999999</c:v>
                </c:pt>
                <c:pt idx="335">
                  <c:v>1.627</c:v>
                </c:pt>
                <c:pt idx="336">
                  <c:v>1.4869999999999999</c:v>
                </c:pt>
                <c:pt idx="337">
                  <c:v>1.341</c:v>
                </c:pt>
                <c:pt idx="338">
                  <c:v>1.5449999999999999</c:v>
                </c:pt>
                <c:pt idx="339">
                  <c:v>1.2689999999999999</c:v>
                </c:pt>
                <c:pt idx="340">
                  <c:v>2.0619999999999998</c:v>
                </c:pt>
                <c:pt idx="341">
                  <c:v>1.659</c:v>
                </c:pt>
                <c:pt idx="342">
                  <c:v>1.403</c:v>
                </c:pt>
                <c:pt idx="343">
                  <c:v>2.129</c:v>
                </c:pt>
                <c:pt idx="344">
                  <c:v>1.3890000000000002</c:v>
                </c:pt>
                <c:pt idx="345">
                  <c:v>1.006</c:v>
                </c:pt>
                <c:pt idx="346">
                  <c:v>1.5130000000000001</c:v>
                </c:pt>
                <c:pt idx="347">
                  <c:v>1.252</c:v>
                </c:pt>
                <c:pt idx="348">
                  <c:v>5.7910000000000004</c:v>
                </c:pt>
                <c:pt idx="349">
                  <c:v>1.464</c:v>
                </c:pt>
                <c:pt idx="350">
                  <c:v>1.4120000000000001</c:v>
                </c:pt>
                <c:pt idx="351">
                  <c:v>1.3560000000000001</c:v>
                </c:pt>
                <c:pt idx="352">
                  <c:v>1.9360000000000002</c:v>
                </c:pt>
                <c:pt idx="353">
                  <c:v>1.3420000000000001</c:v>
                </c:pt>
                <c:pt idx="354">
                  <c:v>1.4139999999999999</c:v>
                </c:pt>
                <c:pt idx="355">
                  <c:v>1.3420000000000001</c:v>
                </c:pt>
                <c:pt idx="356">
                  <c:v>1.4200000000000002</c:v>
                </c:pt>
                <c:pt idx="357">
                  <c:v>1.399</c:v>
                </c:pt>
                <c:pt idx="358">
                  <c:v>1.1240000000000001</c:v>
                </c:pt>
                <c:pt idx="359">
                  <c:v>1.5030000000000001</c:v>
                </c:pt>
                <c:pt idx="360">
                  <c:v>1.2969999999999999</c:v>
                </c:pt>
                <c:pt idx="361">
                  <c:v>1.5019999999999998</c:v>
                </c:pt>
                <c:pt idx="362">
                  <c:v>1.863</c:v>
                </c:pt>
                <c:pt idx="363">
                  <c:v>1.2740000000000002</c:v>
                </c:pt>
                <c:pt idx="364">
                  <c:v>1.4300000000000002</c:v>
                </c:pt>
                <c:pt idx="365">
                  <c:v>1.3480000000000001</c:v>
                </c:pt>
                <c:pt idx="366">
                  <c:v>2.077</c:v>
                </c:pt>
                <c:pt idx="367">
                  <c:v>2.2630000000000003</c:v>
                </c:pt>
                <c:pt idx="368">
                  <c:v>1.264</c:v>
                </c:pt>
                <c:pt idx="369">
                  <c:v>1.107</c:v>
                </c:pt>
                <c:pt idx="370">
                  <c:v>1.7529999999999999</c:v>
                </c:pt>
                <c:pt idx="371">
                  <c:v>1.383</c:v>
                </c:pt>
                <c:pt idx="372">
                  <c:v>0.72599999999999998</c:v>
                </c:pt>
                <c:pt idx="373">
                  <c:v>1.4159999999999999</c:v>
                </c:pt>
                <c:pt idx="374">
                  <c:v>1.252</c:v>
                </c:pt>
                <c:pt idx="375">
                  <c:v>0.96099999999999997</c:v>
                </c:pt>
                <c:pt idx="376">
                  <c:v>1.339</c:v>
                </c:pt>
                <c:pt idx="377">
                  <c:v>1.444</c:v>
                </c:pt>
                <c:pt idx="378">
                  <c:v>1.764</c:v>
                </c:pt>
                <c:pt idx="379">
                  <c:v>1.6479999999999999</c:v>
                </c:pt>
                <c:pt idx="380">
                  <c:v>1.395</c:v>
                </c:pt>
                <c:pt idx="381">
                  <c:v>1.2659999999999998</c:v>
                </c:pt>
                <c:pt idx="382">
                  <c:v>1.1640000000000001</c:v>
                </c:pt>
                <c:pt idx="383">
                  <c:v>1.365</c:v>
                </c:pt>
                <c:pt idx="384">
                  <c:v>1.7080000000000002</c:v>
                </c:pt>
                <c:pt idx="385">
                  <c:v>1.2430000000000001</c:v>
                </c:pt>
                <c:pt idx="386">
                  <c:v>1.5580000000000001</c:v>
                </c:pt>
                <c:pt idx="387">
                  <c:v>1.504</c:v>
                </c:pt>
                <c:pt idx="388">
                  <c:v>1.351</c:v>
                </c:pt>
                <c:pt idx="389">
                  <c:v>1.1220000000000001</c:v>
                </c:pt>
                <c:pt idx="390">
                  <c:v>0.94500000000000006</c:v>
                </c:pt>
                <c:pt idx="391">
                  <c:v>1.1500000000000001</c:v>
                </c:pt>
                <c:pt idx="392">
                  <c:v>1.23</c:v>
                </c:pt>
                <c:pt idx="393">
                  <c:v>1.38</c:v>
                </c:pt>
                <c:pt idx="394">
                  <c:v>1.55</c:v>
                </c:pt>
                <c:pt idx="395">
                  <c:v>1.976</c:v>
                </c:pt>
                <c:pt idx="396">
                  <c:v>1.089</c:v>
                </c:pt>
                <c:pt idx="397">
                  <c:v>0.88900000000000001</c:v>
                </c:pt>
                <c:pt idx="398">
                  <c:v>1.1830000000000001</c:v>
                </c:pt>
                <c:pt idx="399">
                  <c:v>1.19</c:v>
                </c:pt>
                <c:pt idx="400">
                  <c:v>1.071</c:v>
                </c:pt>
                <c:pt idx="401">
                  <c:v>1.1159999999999999</c:v>
                </c:pt>
                <c:pt idx="402">
                  <c:v>1.754</c:v>
                </c:pt>
                <c:pt idx="403">
                  <c:v>1.3829999999999998</c:v>
                </c:pt>
                <c:pt idx="404">
                  <c:v>1.1990000000000001</c:v>
                </c:pt>
                <c:pt idx="405">
                  <c:v>1.8080000000000001</c:v>
                </c:pt>
                <c:pt idx="406">
                  <c:v>1.8559999999999999</c:v>
                </c:pt>
                <c:pt idx="407">
                  <c:v>1.323</c:v>
                </c:pt>
                <c:pt idx="408">
                  <c:v>1.6080000000000001</c:v>
                </c:pt>
                <c:pt idx="409">
                  <c:v>1.0779999999999998</c:v>
                </c:pt>
                <c:pt idx="410">
                  <c:v>1.534</c:v>
                </c:pt>
                <c:pt idx="411">
                  <c:v>1.1500000000000001</c:v>
                </c:pt>
                <c:pt idx="412">
                  <c:v>1.26</c:v>
                </c:pt>
                <c:pt idx="413">
                  <c:v>2.395</c:v>
                </c:pt>
                <c:pt idx="414">
                  <c:v>1.7050000000000001</c:v>
                </c:pt>
                <c:pt idx="415">
                  <c:v>1.4250000000000003</c:v>
                </c:pt>
                <c:pt idx="416">
                  <c:v>1.266</c:v>
                </c:pt>
                <c:pt idx="417">
                  <c:v>1.343</c:v>
                </c:pt>
                <c:pt idx="418">
                  <c:v>1.8619999999999999</c:v>
                </c:pt>
                <c:pt idx="419">
                  <c:v>1.371</c:v>
                </c:pt>
                <c:pt idx="420">
                  <c:v>1.105</c:v>
                </c:pt>
                <c:pt idx="421">
                  <c:v>1.3409999999999997</c:v>
                </c:pt>
                <c:pt idx="422">
                  <c:v>1.0229999999999999</c:v>
                </c:pt>
                <c:pt idx="423">
                  <c:v>1.333</c:v>
                </c:pt>
                <c:pt idx="424">
                  <c:v>1.498</c:v>
                </c:pt>
                <c:pt idx="425">
                  <c:v>1.518</c:v>
                </c:pt>
                <c:pt idx="431">
                  <c:v>1.3239999999999998</c:v>
                </c:pt>
                <c:pt idx="432">
                  <c:v>1.1969999999999998</c:v>
                </c:pt>
                <c:pt idx="433">
                  <c:v>2.2570000000000001</c:v>
                </c:pt>
                <c:pt idx="440">
                  <c:v>1.004</c:v>
                </c:pt>
                <c:pt idx="441">
                  <c:v>1.502</c:v>
                </c:pt>
                <c:pt idx="442">
                  <c:v>1.429</c:v>
                </c:pt>
                <c:pt idx="445">
                  <c:v>1.5089999999999999</c:v>
                </c:pt>
                <c:pt idx="446">
                  <c:v>1.655</c:v>
                </c:pt>
                <c:pt idx="447">
                  <c:v>1.4849999999999999</c:v>
                </c:pt>
                <c:pt idx="448">
                  <c:v>1.7770000000000001</c:v>
                </c:pt>
                <c:pt idx="449">
                  <c:v>2.0349999999999997</c:v>
                </c:pt>
                <c:pt idx="450">
                  <c:v>1.593</c:v>
                </c:pt>
                <c:pt idx="451">
                  <c:v>1.6439999999999999</c:v>
                </c:pt>
                <c:pt idx="452">
                  <c:v>1.264</c:v>
                </c:pt>
                <c:pt idx="453">
                  <c:v>1.083</c:v>
                </c:pt>
                <c:pt idx="456">
                  <c:v>1.4730000000000001</c:v>
                </c:pt>
                <c:pt idx="457">
                  <c:v>1.4059999999999999</c:v>
                </c:pt>
                <c:pt idx="458">
                  <c:v>1.6480000000000001</c:v>
                </c:pt>
                <c:pt idx="459">
                  <c:v>1.272</c:v>
                </c:pt>
                <c:pt idx="460">
                  <c:v>1.3490000000000002</c:v>
                </c:pt>
                <c:pt idx="461">
                  <c:v>1.284</c:v>
                </c:pt>
                <c:pt idx="462">
                  <c:v>1.145</c:v>
                </c:pt>
                <c:pt idx="463">
                  <c:v>1.0680000000000001</c:v>
                </c:pt>
                <c:pt idx="464">
                  <c:v>1.1760000000000002</c:v>
                </c:pt>
                <c:pt idx="465">
                  <c:v>1.1890000000000001</c:v>
                </c:pt>
                <c:pt idx="466">
                  <c:v>0.85500000000000009</c:v>
                </c:pt>
                <c:pt idx="467">
                  <c:v>1.0029999999999999</c:v>
                </c:pt>
                <c:pt idx="468">
                  <c:v>1.1399999999999999</c:v>
                </c:pt>
                <c:pt idx="469">
                  <c:v>1.31</c:v>
                </c:pt>
                <c:pt idx="470">
                  <c:v>1.1419999999999999</c:v>
                </c:pt>
                <c:pt idx="471">
                  <c:v>1.6679999999999999</c:v>
                </c:pt>
                <c:pt idx="472">
                  <c:v>1.7589999999999999</c:v>
                </c:pt>
                <c:pt idx="473">
                  <c:v>1.6419999999999999</c:v>
                </c:pt>
                <c:pt idx="474">
                  <c:v>1.48</c:v>
                </c:pt>
                <c:pt idx="475">
                  <c:v>1.4429999999999998</c:v>
                </c:pt>
                <c:pt idx="476">
                  <c:v>1.4869999999999999</c:v>
                </c:pt>
                <c:pt idx="477">
                  <c:v>1.365</c:v>
                </c:pt>
                <c:pt idx="478">
                  <c:v>1.2489999999999999</c:v>
                </c:pt>
                <c:pt idx="479">
                  <c:v>1.2229999999999999</c:v>
                </c:pt>
                <c:pt idx="480">
                  <c:v>1.304</c:v>
                </c:pt>
                <c:pt idx="481">
                  <c:v>1.298</c:v>
                </c:pt>
                <c:pt idx="482">
                  <c:v>0.88600000000000001</c:v>
                </c:pt>
                <c:pt idx="483">
                  <c:v>1.1409999999999998</c:v>
                </c:pt>
                <c:pt idx="484">
                  <c:v>1.002</c:v>
                </c:pt>
                <c:pt idx="485">
                  <c:v>1.196</c:v>
                </c:pt>
                <c:pt idx="486">
                  <c:v>1.22</c:v>
                </c:pt>
                <c:pt idx="487">
                  <c:v>0.9830000000000001</c:v>
                </c:pt>
                <c:pt idx="488">
                  <c:v>1.101</c:v>
                </c:pt>
                <c:pt idx="489">
                  <c:v>0.96900000000000008</c:v>
                </c:pt>
                <c:pt idx="490">
                  <c:v>0.89700000000000002</c:v>
                </c:pt>
                <c:pt idx="491">
                  <c:v>1.1329999999999998</c:v>
                </c:pt>
                <c:pt idx="493">
                  <c:v>1.4209999999999998</c:v>
                </c:pt>
                <c:pt idx="494">
                  <c:v>1.1060000000000001</c:v>
                </c:pt>
                <c:pt idx="495">
                  <c:v>1.671</c:v>
                </c:pt>
                <c:pt idx="496">
                  <c:v>1.847</c:v>
                </c:pt>
                <c:pt idx="497">
                  <c:v>1.103</c:v>
                </c:pt>
                <c:pt idx="499">
                  <c:v>1.651</c:v>
                </c:pt>
                <c:pt idx="500">
                  <c:v>1.3009999999999999</c:v>
                </c:pt>
                <c:pt idx="501">
                  <c:v>1.329</c:v>
                </c:pt>
                <c:pt idx="502">
                  <c:v>1.321</c:v>
                </c:pt>
                <c:pt idx="503">
                  <c:v>1.3279999999999998</c:v>
                </c:pt>
                <c:pt idx="504">
                  <c:v>1.2610000000000001</c:v>
                </c:pt>
                <c:pt idx="505">
                  <c:v>0.85899999999999999</c:v>
                </c:pt>
                <c:pt idx="506">
                  <c:v>1.792</c:v>
                </c:pt>
                <c:pt idx="509">
                  <c:v>1.794</c:v>
                </c:pt>
                <c:pt idx="510">
                  <c:v>1.55</c:v>
                </c:pt>
                <c:pt idx="511">
                  <c:v>1.901</c:v>
                </c:pt>
                <c:pt idx="512">
                  <c:v>1.411</c:v>
                </c:pt>
                <c:pt idx="513">
                  <c:v>1.6010000000000002</c:v>
                </c:pt>
                <c:pt idx="515">
                  <c:v>1.9219999999999999</c:v>
                </c:pt>
                <c:pt idx="517">
                  <c:v>1.36</c:v>
                </c:pt>
                <c:pt idx="518">
                  <c:v>2.08</c:v>
                </c:pt>
                <c:pt idx="520">
                  <c:v>1.48</c:v>
                </c:pt>
                <c:pt idx="521">
                  <c:v>1.17</c:v>
                </c:pt>
                <c:pt idx="522">
                  <c:v>0.79</c:v>
                </c:pt>
                <c:pt idx="523">
                  <c:v>1.7790000000000001</c:v>
                </c:pt>
                <c:pt idx="524">
                  <c:v>2.1310000000000002</c:v>
                </c:pt>
                <c:pt idx="525">
                  <c:v>1.8080000000000001</c:v>
                </c:pt>
                <c:pt idx="526">
                  <c:v>1.137</c:v>
                </c:pt>
                <c:pt idx="527">
                  <c:v>1.252</c:v>
                </c:pt>
                <c:pt idx="528">
                  <c:v>1.694</c:v>
                </c:pt>
                <c:pt idx="529">
                  <c:v>1.681</c:v>
                </c:pt>
                <c:pt idx="530">
                  <c:v>1.6609999999999998</c:v>
                </c:pt>
                <c:pt idx="531">
                  <c:v>1.5409999999999999</c:v>
                </c:pt>
                <c:pt idx="532">
                  <c:v>1.7879999999999998</c:v>
                </c:pt>
                <c:pt idx="533">
                  <c:v>1.671</c:v>
                </c:pt>
                <c:pt idx="534">
                  <c:v>1.7040000000000002</c:v>
                </c:pt>
                <c:pt idx="535">
                  <c:v>1.3839999999999999</c:v>
                </c:pt>
                <c:pt idx="536">
                  <c:v>1.6739999999999999</c:v>
                </c:pt>
                <c:pt idx="537">
                  <c:v>1.52</c:v>
                </c:pt>
                <c:pt idx="538">
                  <c:v>1.4080000000000001</c:v>
                </c:pt>
                <c:pt idx="539">
                  <c:v>1.335</c:v>
                </c:pt>
                <c:pt idx="540">
                  <c:v>1.47</c:v>
                </c:pt>
                <c:pt idx="541">
                  <c:v>1.319</c:v>
                </c:pt>
                <c:pt idx="542">
                  <c:v>1.65</c:v>
                </c:pt>
                <c:pt idx="543">
                  <c:v>1.2989999999999999</c:v>
                </c:pt>
                <c:pt idx="544">
                  <c:v>0.85799999999999998</c:v>
                </c:pt>
                <c:pt idx="545">
                  <c:v>1.26</c:v>
                </c:pt>
                <c:pt idx="546">
                  <c:v>1.617</c:v>
                </c:pt>
                <c:pt idx="548">
                  <c:v>1.4819999999999998</c:v>
                </c:pt>
                <c:pt idx="549">
                  <c:v>1.5070000000000001</c:v>
                </c:pt>
                <c:pt idx="550">
                  <c:v>1.3859999999999999</c:v>
                </c:pt>
                <c:pt idx="551">
                  <c:v>1.5640000000000001</c:v>
                </c:pt>
                <c:pt idx="552">
                  <c:v>1.3070000000000002</c:v>
                </c:pt>
                <c:pt idx="553">
                  <c:v>1.7020000000000002</c:v>
                </c:pt>
                <c:pt idx="554">
                  <c:v>1.351</c:v>
                </c:pt>
                <c:pt idx="555">
                  <c:v>1.734</c:v>
                </c:pt>
                <c:pt idx="556">
                  <c:v>1.444</c:v>
                </c:pt>
                <c:pt idx="557">
                  <c:v>1.4670000000000001</c:v>
                </c:pt>
                <c:pt idx="558">
                  <c:v>1.2610000000000001</c:v>
                </c:pt>
                <c:pt idx="561">
                  <c:v>2.0150000000000001</c:v>
                </c:pt>
                <c:pt idx="562">
                  <c:v>1.7749999999999999</c:v>
                </c:pt>
                <c:pt idx="563">
                  <c:v>1.7170000000000001</c:v>
                </c:pt>
                <c:pt idx="564">
                  <c:v>2.077</c:v>
                </c:pt>
                <c:pt idx="565">
                  <c:v>2.7890000000000001</c:v>
                </c:pt>
                <c:pt idx="566">
                  <c:v>1.9430000000000001</c:v>
                </c:pt>
                <c:pt idx="567">
                  <c:v>1.3729999999999998</c:v>
                </c:pt>
                <c:pt idx="568">
                  <c:v>1.6020000000000001</c:v>
                </c:pt>
                <c:pt idx="569">
                  <c:v>1.294</c:v>
                </c:pt>
                <c:pt idx="570">
                  <c:v>1.5109999999999999</c:v>
                </c:pt>
                <c:pt idx="571">
                  <c:v>1.3160000000000001</c:v>
                </c:pt>
                <c:pt idx="572">
                  <c:v>1.9039999999999999</c:v>
                </c:pt>
                <c:pt idx="573">
                  <c:v>1.399</c:v>
                </c:pt>
                <c:pt idx="574">
                  <c:v>2.4159999999999999</c:v>
                </c:pt>
                <c:pt idx="576">
                  <c:v>3.2050000000000001</c:v>
                </c:pt>
                <c:pt idx="577">
                  <c:v>1.5</c:v>
                </c:pt>
                <c:pt idx="578">
                  <c:v>1.885</c:v>
                </c:pt>
                <c:pt idx="579">
                  <c:v>1.9339999999999999</c:v>
                </c:pt>
                <c:pt idx="580">
                  <c:v>1.391</c:v>
                </c:pt>
                <c:pt idx="581">
                  <c:v>1.4059999999999999</c:v>
                </c:pt>
                <c:pt idx="582">
                  <c:v>1.5250000000000001</c:v>
                </c:pt>
                <c:pt idx="583">
                  <c:v>2.1</c:v>
                </c:pt>
                <c:pt idx="584">
                  <c:v>1.671</c:v>
                </c:pt>
                <c:pt idx="585">
                  <c:v>1.4530000000000001</c:v>
                </c:pt>
                <c:pt idx="586">
                  <c:v>1.6580000000000001</c:v>
                </c:pt>
                <c:pt idx="587">
                  <c:v>1.9589999999999999</c:v>
                </c:pt>
                <c:pt idx="588">
                  <c:v>1.7369999999999999</c:v>
                </c:pt>
                <c:pt idx="589">
                  <c:v>1.637</c:v>
                </c:pt>
                <c:pt idx="590">
                  <c:v>1.552</c:v>
                </c:pt>
                <c:pt idx="591">
                  <c:v>1.4</c:v>
                </c:pt>
                <c:pt idx="592">
                  <c:v>1.72</c:v>
                </c:pt>
                <c:pt idx="594">
                  <c:v>1.7070000000000001</c:v>
                </c:pt>
                <c:pt idx="595">
                  <c:v>2.0089999999999999</c:v>
                </c:pt>
                <c:pt idx="596">
                  <c:v>1.7870000000000001</c:v>
                </c:pt>
                <c:pt idx="597">
                  <c:v>1.492</c:v>
                </c:pt>
                <c:pt idx="598">
                  <c:v>2.105</c:v>
                </c:pt>
                <c:pt idx="599">
                  <c:v>1.7769999999999999</c:v>
                </c:pt>
                <c:pt idx="600">
                  <c:v>1.3169999999999999</c:v>
                </c:pt>
                <c:pt idx="601">
                  <c:v>1.387</c:v>
                </c:pt>
                <c:pt idx="602">
                  <c:v>1.3760000000000001</c:v>
                </c:pt>
                <c:pt idx="603">
                  <c:v>1.1760000000000002</c:v>
                </c:pt>
                <c:pt idx="604">
                  <c:v>1.587</c:v>
                </c:pt>
                <c:pt idx="605">
                  <c:v>1.397</c:v>
                </c:pt>
                <c:pt idx="607">
                  <c:v>1.7849999999999999</c:v>
                </c:pt>
                <c:pt idx="608">
                  <c:v>1.3129999999999999</c:v>
                </c:pt>
                <c:pt idx="609">
                  <c:v>1.7969999999999999</c:v>
                </c:pt>
                <c:pt idx="610">
                  <c:v>1.7390000000000001</c:v>
                </c:pt>
                <c:pt idx="611">
                  <c:v>1.7410000000000001</c:v>
                </c:pt>
                <c:pt idx="612">
                  <c:v>1.42</c:v>
                </c:pt>
                <c:pt idx="613">
                  <c:v>1.4630000000000001</c:v>
                </c:pt>
                <c:pt idx="614">
                  <c:v>1.7</c:v>
                </c:pt>
                <c:pt idx="615">
                  <c:v>1.2769999999999999</c:v>
                </c:pt>
                <c:pt idx="616">
                  <c:v>1.1920000000000002</c:v>
                </c:pt>
                <c:pt idx="617">
                  <c:v>1.214</c:v>
                </c:pt>
                <c:pt idx="618">
                  <c:v>1.4159999999999999</c:v>
                </c:pt>
                <c:pt idx="619">
                  <c:v>1.5649999999999999</c:v>
                </c:pt>
                <c:pt idx="620">
                  <c:v>1.234</c:v>
                </c:pt>
                <c:pt idx="621">
                  <c:v>1.7200000000000002</c:v>
                </c:pt>
                <c:pt idx="622">
                  <c:v>1.5449999999999999</c:v>
                </c:pt>
                <c:pt idx="623">
                  <c:v>1.3599999999999999</c:v>
                </c:pt>
                <c:pt idx="624">
                  <c:v>1.774</c:v>
                </c:pt>
                <c:pt idx="625">
                  <c:v>1.4140000000000001</c:v>
                </c:pt>
                <c:pt idx="626">
                  <c:v>1.9019999999999999</c:v>
                </c:pt>
                <c:pt idx="628">
                  <c:v>1.4970000000000001</c:v>
                </c:pt>
                <c:pt idx="629">
                  <c:v>2.2370000000000001</c:v>
                </c:pt>
                <c:pt idx="630">
                  <c:v>2.9220000000000002</c:v>
                </c:pt>
                <c:pt idx="631">
                  <c:v>2.2749999999999999</c:v>
                </c:pt>
                <c:pt idx="632">
                  <c:v>2.4319999999999999</c:v>
                </c:pt>
                <c:pt idx="633">
                  <c:v>2.6479999999999997</c:v>
                </c:pt>
                <c:pt idx="634">
                  <c:v>2.86</c:v>
                </c:pt>
                <c:pt idx="635">
                  <c:v>2.069</c:v>
                </c:pt>
                <c:pt idx="636">
                  <c:v>2.3180000000000001</c:v>
                </c:pt>
                <c:pt idx="637">
                  <c:v>1.3550000000000002</c:v>
                </c:pt>
                <c:pt idx="638">
                  <c:v>1.544</c:v>
                </c:pt>
                <c:pt idx="639">
                  <c:v>1.4480000000000002</c:v>
                </c:pt>
                <c:pt idx="640">
                  <c:v>1.552</c:v>
                </c:pt>
                <c:pt idx="641">
                  <c:v>2.218</c:v>
                </c:pt>
                <c:pt idx="642">
                  <c:v>2.06</c:v>
                </c:pt>
                <c:pt idx="643">
                  <c:v>1.8069999999999999</c:v>
                </c:pt>
                <c:pt idx="644">
                  <c:v>3.0209999999999999</c:v>
                </c:pt>
                <c:pt idx="645">
                  <c:v>2.109</c:v>
                </c:pt>
                <c:pt idx="646">
                  <c:v>2.375</c:v>
                </c:pt>
                <c:pt idx="647">
                  <c:v>2.0640000000000001</c:v>
                </c:pt>
                <c:pt idx="648">
                  <c:v>1.8660000000000001</c:v>
                </c:pt>
                <c:pt idx="649">
                  <c:v>2.5369999999999999</c:v>
                </c:pt>
                <c:pt idx="650">
                  <c:v>1.792</c:v>
                </c:pt>
                <c:pt idx="651">
                  <c:v>1.181</c:v>
                </c:pt>
                <c:pt idx="652">
                  <c:v>1.3879999999999999</c:v>
                </c:pt>
                <c:pt idx="653">
                  <c:v>1.425</c:v>
                </c:pt>
                <c:pt idx="654">
                  <c:v>1.7350000000000001</c:v>
                </c:pt>
                <c:pt idx="655">
                  <c:v>1.788</c:v>
                </c:pt>
                <c:pt idx="656">
                  <c:v>1.4100000000000001</c:v>
                </c:pt>
                <c:pt idx="657">
                  <c:v>1.456</c:v>
                </c:pt>
                <c:pt idx="658">
                  <c:v>3.2029999999999998</c:v>
                </c:pt>
                <c:pt idx="659">
                  <c:v>1.488</c:v>
                </c:pt>
                <c:pt idx="660">
                  <c:v>2.5859999999999999</c:v>
                </c:pt>
                <c:pt idx="662">
                  <c:v>1.4640000000000002</c:v>
                </c:pt>
                <c:pt idx="663">
                  <c:v>1.5969999999999998</c:v>
                </c:pt>
                <c:pt idx="664">
                  <c:v>1.6319999999999999</c:v>
                </c:pt>
                <c:pt idx="665">
                  <c:v>2.1080000000000001</c:v>
                </c:pt>
                <c:pt idx="666">
                  <c:v>1.5880000000000001</c:v>
                </c:pt>
                <c:pt idx="667">
                  <c:v>2.25</c:v>
                </c:pt>
                <c:pt idx="668">
                  <c:v>1.7810000000000001</c:v>
                </c:pt>
                <c:pt idx="669">
                  <c:v>1.762</c:v>
                </c:pt>
                <c:pt idx="670">
                  <c:v>1.7570000000000001</c:v>
                </c:pt>
                <c:pt idx="671">
                  <c:v>2.2290000000000001</c:v>
                </c:pt>
                <c:pt idx="673">
                  <c:v>1.9100000000000001</c:v>
                </c:pt>
                <c:pt idx="675">
                  <c:v>1.954</c:v>
                </c:pt>
                <c:pt idx="676">
                  <c:v>1.972</c:v>
                </c:pt>
                <c:pt idx="677">
                  <c:v>2.3529999999999998</c:v>
                </c:pt>
                <c:pt idx="678">
                  <c:v>1.9430000000000001</c:v>
                </c:pt>
                <c:pt idx="679">
                  <c:v>1.6160000000000001</c:v>
                </c:pt>
                <c:pt idx="680">
                  <c:v>1.8659999999999999</c:v>
                </c:pt>
                <c:pt idx="681">
                  <c:v>1.7949999999999999</c:v>
                </c:pt>
                <c:pt idx="682">
                  <c:v>2.399</c:v>
                </c:pt>
                <c:pt idx="683">
                  <c:v>2.3220000000000001</c:v>
                </c:pt>
                <c:pt idx="684">
                  <c:v>1.5230000000000001</c:v>
                </c:pt>
                <c:pt idx="685">
                  <c:v>1.9380000000000002</c:v>
                </c:pt>
                <c:pt idx="686">
                  <c:v>1.3259999999999998</c:v>
                </c:pt>
                <c:pt idx="688">
                  <c:v>1.59</c:v>
                </c:pt>
                <c:pt idx="689">
                  <c:v>1.716</c:v>
                </c:pt>
                <c:pt idx="690">
                  <c:v>1.7090000000000001</c:v>
                </c:pt>
                <c:pt idx="691">
                  <c:v>1.637</c:v>
                </c:pt>
                <c:pt idx="692">
                  <c:v>1.655</c:v>
                </c:pt>
                <c:pt idx="693">
                  <c:v>1.653</c:v>
                </c:pt>
                <c:pt idx="694">
                  <c:v>1.7109999999999999</c:v>
                </c:pt>
                <c:pt idx="695">
                  <c:v>1.1830000000000003</c:v>
                </c:pt>
                <c:pt idx="696">
                  <c:v>1.284</c:v>
                </c:pt>
                <c:pt idx="697">
                  <c:v>2.0830000000000002</c:v>
                </c:pt>
                <c:pt idx="698">
                  <c:v>1.5469999999999999</c:v>
                </c:pt>
                <c:pt idx="699">
                  <c:v>1.1839999999999999</c:v>
                </c:pt>
                <c:pt idx="700">
                  <c:v>1.2290000000000001</c:v>
                </c:pt>
                <c:pt idx="701">
                  <c:v>1.617</c:v>
                </c:pt>
                <c:pt idx="703">
                  <c:v>1.6870000000000003</c:v>
                </c:pt>
                <c:pt idx="704">
                  <c:v>1.7970000000000002</c:v>
                </c:pt>
                <c:pt idx="705">
                  <c:v>1.6759999999999999</c:v>
                </c:pt>
                <c:pt idx="706">
                  <c:v>1.8869999999999998</c:v>
                </c:pt>
                <c:pt idx="707">
                  <c:v>1.7350000000000003</c:v>
                </c:pt>
                <c:pt idx="708">
                  <c:v>1.306</c:v>
                </c:pt>
                <c:pt idx="709">
                  <c:v>1.65</c:v>
                </c:pt>
                <c:pt idx="710">
                  <c:v>1.502</c:v>
                </c:pt>
                <c:pt idx="711">
                  <c:v>1.792</c:v>
                </c:pt>
                <c:pt idx="712">
                  <c:v>1.4219999999999999</c:v>
                </c:pt>
                <c:pt idx="713">
                  <c:v>1.5430000000000001</c:v>
                </c:pt>
                <c:pt idx="714">
                  <c:v>1.337</c:v>
                </c:pt>
                <c:pt idx="715">
                  <c:v>1.4670000000000001</c:v>
                </c:pt>
                <c:pt idx="716">
                  <c:v>1.7210000000000001</c:v>
                </c:pt>
                <c:pt idx="717">
                  <c:v>1.514</c:v>
                </c:pt>
                <c:pt idx="718">
                  <c:v>1.49</c:v>
                </c:pt>
                <c:pt idx="719">
                  <c:v>1.4710000000000001</c:v>
                </c:pt>
                <c:pt idx="720">
                  <c:v>1.528</c:v>
                </c:pt>
                <c:pt idx="721">
                  <c:v>1.444</c:v>
                </c:pt>
                <c:pt idx="722">
                  <c:v>1.6870000000000001</c:v>
                </c:pt>
                <c:pt idx="723">
                  <c:v>1.5010000000000001</c:v>
                </c:pt>
                <c:pt idx="724">
                  <c:v>1.5040000000000002</c:v>
                </c:pt>
                <c:pt idx="725">
                  <c:v>1.4530000000000001</c:v>
                </c:pt>
                <c:pt idx="726">
                  <c:v>1.4100000000000001</c:v>
                </c:pt>
                <c:pt idx="727">
                  <c:v>1.72</c:v>
                </c:pt>
                <c:pt idx="728">
                  <c:v>2.1339999999999999</c:v>
                </c:pt>
                <c:pt idx="729">
                  <c:v>1.46</c:v>
                </c:pt>
                <c:pt idx="730">
                  <c:v>1.4710000000000001</c:v>
                </c:pt>
                <c:pt idx="731">
                  <c:v>1.478</c:v>
                </c:pt>
                <c:pt idx="732">
                  <c:v>1.5569999999999997</c:v>
                </c:pt>
                <c:pt idx="733">
                  <c:v>1.2490000000000001</c:v>
                </c:pt>
                <c:pt idx="734">
                  <c:v>1.4790000000000001</c:v>
                </c:pt>
                <c:pt idx="735">
                  <c:v>1.3099999999999998</c:v>
                </c:pt>
                <c:pt idx="736">
                  <c:v>1.131</c:v>
                </c:pt>
                <c:pt idx="737">
                  <c:v>1.3439999999999999</c:v>
                </c:pt>
                <c:pt idx="738">
                  <c:v>1.643</c:v>
                </c:pt>
                <c:pt idx="739">
                  <c:v>1.3320000000000001</c:v>
                </c:pt>
                <c:pt idx="740">
                  <c:v>1.2320000000000002</c:v>
                </c:pt>
                <c:pt idx="741">
                  <c:v>1.552</c:v>
                </c:pt>
                <c:pt idx="742">
                  <c:v>1.534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C-1F41-A07C-3ED5FBFCA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338960"/>
        <c:axId val="736340608"/>
      </c:lineChart>
      <c:dateAx>
        <c:axId val="736338960"/>
        <c:scaling>
          <c:orientation val="minMax"/>
        </c:scaling>
        <c:delete val="0"/>
        <c:axPos val="b"/>
        <c:numFmt formatCode="[$-409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340608"/>
        <c:crosses val="autoZero"/>
        <c:auto val="1"/>
        <c:lblOffset val="100"/>
        <c:baseTimeUnit val="days"/>
      </c:dateAx>
      <c:valAx>
        <c:axId val="73634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338960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LAKE OKEECHOBEE SECCHI DISK DEPTH</a:t>
            </a:r>
          </a:p>
          <a:p>
            <a:pPr>
              <a:defRPr/>
            </a:pPr>
            <a:r>
              <a:rPr lang="en-US"/>
              <a:t>L001 [1973-2020]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'L001 data workup'!$N$1:$N$3</c:f>
              <c:strCache>
                <c:ptCount val="3"/>
                <c:pt idx="0">
                  <c:v>SECCHI DEPTH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47625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6296115458331814E-2"/>
                  <c:y val="-0.4466666666666666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/>
                      <a:t>y = -2E-05x + 1.2116</a:t>
                    </a:r>
                    <a:br>
                      <a:rPr lang="en-US" sz="1200" b="1" baseline="0"/>
                    </a:br>
                    <a:r>
                      <a:rPr lang="en-US" sz="1200" b="1" baseline="0"/>
                      <a:t>R² = 0.1658</a:t>
                    </a:r>
                    <a:endParaRPr lang="en-US" sz="1200" b="1"/>
                  </a:p>
                </c:rich>
              </c:tx>
              <c:numFmt formatCode="General" sourceLinked="0"/>
              <c:spPr>
                <a:noFill/>
                <a:ln w="381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'L001 data workup'!$M$4:$M$832</c:f>
              <c:numCache>
                <c:formatCode>[$-409]mmmmm\-yy;@</c:formatCode>
                <c:ptCount val="829"/>
                <c:pt idx="0">
                  <c:v>26700.670138888891</c:v>
                </c:pt>
                <c:pt idx="1">
                  <c:v>26700.677083333332</c:v>
                </c:pt>
                <c:pt idx="2">
                  <c:v>26728.629861111112</c:v>
                </c:pt>
                <c:pt idx="3">
                  <c:v>26728.635416666668</c:v>
                </c:pt>
                <c:pt idx="4">
                  <c:v>26728.697916666668</c:v>
                </c:pt>
                <c:pt idx="5">
                  <c:v>26764.364583333332</c:v>
                </c:pt>
                <c:pt idx="6">
                  <c:v>26764.371527777777</c:v>
                </c:pt>
                <c:pt idx="7">
                  <c:v>26773.649305555555</c:v>
                </c:pt>
                <c:pt idx="8">
                  <c:v>26787.645833333332</c:v>
                </c:pt>
                <c:pt idx="9">
                  <c:v>26792.4375</c:v>
                </c:pt>
                <c:pt idx="10">
                  <c:v>26792.444444444445</c:v>
                </c:pt>
                <c:pt idx="11">
                  <c:v>26819.65625</c:v>
                </c:pt>
                <c:pt idx="12">
                  <c:v>26819.663194444445</c:v>
                </c:pt>
                <c:pt idx="13">
                  <c:v>26819.670138888891</c:v>
                </c:pt>
                <c:pt idx="14">
                  <c:v>26854.430555555555</c:v>
                </c:pt>
                <c:pt idx="15">
                  <c:v>26854.434027777777</c:v>
                </c:pt>
                <c:pt idx="16">
                  <c:v>26857.645833333332</c:v>
                </c:pt>
                <c:pt idx="17">
                  <c:v>26885</c:v>
                </c:pt>
                <c:pt idx="18">
                  <c:v>26885.416666666668</c:v>
                </c:pt>
                <c:pt idx="19">
                  <c:v>26885.666666666668</c:v>
                </c:pt>
                <c:pt idx="20">
                  <c:v>26918.447916666668</c:v>
                </c:pt>
                <c:pt idx="21">
                  <c:v>26919.645833333332</c:v>
                </c:pt>
                <c:pt idx="22">
                  <c:v>26947.458333333332</c:v>
                </c:pt>
                <c:pt idx="23">
                  <c:v>26948.708333333332</c:v>
                </c:pt>
                <c:pt idx="24">
                  <c:v>26983</c:v>
                </c:pt>
                <c:pt idx="25">
                  <c:v>26983.440972222223</c:v>
                </c:pt>
                <c:pt idx="26">
                  <c:v>26983.642361111109</c:v>
                </c:pt>
                <c:pt idx="27">
                  <c:v>27018.465277777777</c:v>
                </c:pt>
                <c:pt idx="28">
                  <c:v>27045.409722222223</c:v>
                </c:pt>
                <c:pt idx="29">
                  <c:v>27045.666666666668</c:v>
                </c:pt>
                <c:pt idx="30">
                  <c:v>27066</c:v>
                </c:pt>
                <c:pt idx="31">
                  <c:v>27066.65625</c:v>
                </c:pt>
                <c:pt idx="32">
                  <c:v>27081.388888888891</c:v>
                </c:pt>
                <c:pt idx="33">
                  <c:v>27093.645833333332</c:v>
                </c:pt>
                <c:pt idx="34">
                  <c:v>27094.368055555555</c:v>
                </c:pt>
                <c:pt idx="35">
                  <c:v>27108.388888888891</c:v>
                </c:pt>
                <c:pt idx="36">
                  <c:v>27122.538194444445</c:v>
                </c:pt>
                <c:pt idx="37">
                  <c:v>27122.635416666668</c:v>
                </c:pt>
                <c:pt idx="38">
                  <c:v>27138.361111111109</c:v>
                </c:pt>
                <c:pt idx="39">
                  <c:v>27157.618055555555</c:v>
                </c:pt>
                <c:pt idx="40">
                  <c:v>27157.638888888891</c:v>
                </c:pt>
                <c:pt idx="41">
                  <c:v>27184.447916666668</c:v>
                </c:pt>
                <c:pt idx="42">
                  <c:v>27186.666666666668</c:v>
                </c:pt>
                <c:pt idx="43">
                  <c:v>27198.399305555555</c:v>
                </c:pt>
                <c:pt idx="44">
                  <c:v>27213</c:v>
                </c:pt>
                <c:pt idx="45">
                  <c:v>27219.489583333332</c:v>
                </c:pt>
                <c:pt idx="46">
                  <c:v>27219.635416666668</c:v>
                </c:pt>
                <c:pt idx="47">
                  <c:v>27233.392361111109</c:v>
                </c:pt>
                <c:pt idx="48">
                  <c:v>27248.479166666668</c:v>
                </c:pt>
                <c:pt idx="49">
                  <c:v>27248.708333333332</c:v>
                </c:pt>
                <c:pt idx="50">
                  <c:v>27262.520833333332</c:v>
                </c:pt>
                <c:pt idx="51">
                  <c:v>27269.552083333332</c:v>
                </c:pt>
                <c:pt idx="52">
                  <c:v>27283.65625</c:v>
                </c:pt>
                <c:pt idx="53">
                  <c:v>27283.659722222223</c:v>
                </c:pt>
                <c:pt idx="54">
                  <c:v>27285</c:v>
                </c:pt>
                <c:pt idx="55">
                  <c:v>27297.385416666668</c:v>
                </c:pt>
                <c:pt idx="56">
                  <c:v>27303</c:v>
                </c:pt>
                <c:pt idx="57">
                  <c:v>27317</c:v>
                </c:pt>
                <c:pt idx="58">
                  <c:v>27317.635416666668</c:v>
                </c:pt>
                <c:pt idx="59">
                  <c:v>27321</c:v>
                </c:pt>
                <c:pt idx="60">
                  <c:v>27339</c:v>
                </c:pt>
                <c:pt idx="61">
                  <c:v>27339.486111111109</c:v>
                </c:pt>
                <c:pt idx="62">
                  <c:v>27339.614583333332</c:v>
                </c:pt>
                <c:pt idx="63">
                  <c:v>27357</c:v>
                </c:pt>
                <c:pt idx="64">
                  <c:v>27374.604166666668</c:v>
                </c:pt>
                <c:pt idx="65">
                  <c:v>27374.625</c:v>
                </c:pt>
                <c:pt idx="66">
                  <c:v>27375</c:v>
                </c:pt>
                <c:pt idx="67">
                  <c:v>27393</c:v>
                </c:pt>
                <c:pt idx="68">
                  <c:v>27411</c:v>
                </c:pt>
                <c:pt idx="69">
                  <c:v>27418.510416666668</c:v>
                </c:pt>
                <c:pt idx="70">
                  <c:v>27418.635416666668</c:v>
                </c:pt>
                <c:pt idx="71">
                  <c:v>27429</c:v>
                </c:pt>
                <c:pt idx="72">
                  <c:v>27447</c:v>
                </c:pt>
                <c:pt idx="73">
                  <c:v>27450</c:v>
                </c:pt>
                <c:pt idx="74">
                  <c:v>27450.635416666668</c:v>
                </c:pt>
                <c:pt idx="75">
                  <c:v>27450.652777777777</c:v>
                </c:pt>
                <c:pt idx="76">
                  <c:v>27450.663194444445</c:v>
                </c:pt>
                <c:pt idx="77">
                  <c:v>27465</c:v>
                </c:pt>
                <c:pt idx="78">
                  <c:v>27483</c:v>
                </c:pt>
                <c:pt idx="79">
                  <c:v>27487.430555555555</c:v>
                </c:pt>
                <c:pt idx="80">
                  <c:v>27487.684027777777</c:v>
                </c:pt>
                <c:pt idx="81">
                  <c:v>27501</c:v>
                </c:pt>
                <c:pt idx="82">
                  <c:v>27519</c:v>
                </c:pt>
                <c:pt idx="83">
                  <c:v>27522.409722222223</c:v>
                </c:pt>
                <c:pt idx="84">
                  <c:v>27522.652777777777</c:v>
                </c:pt>
                <c:pt idx="85">
                  <c:v>27537</c:v>
                </c:pt>
                <c:pt idx="86">
                  <c:v>27551</c:v>
                </c:pt>
                <c:pt idx="87">
                  <c:v>27551.642361111109</c:v>
                </c:pt>
                <c:pt idx="88">
                  <c:v>27551.645833333332</c:v>
                </c:pt>
                <c:pt idx="89">
                  <c:v>27555</c:v>
                </c:pt>
                <c:pt idx="90">
                  <c:v>27573</c:v>
                </c:pt>
                <c:pt idx="91">
                  <c:v>27586</c:v>
                </c:pt>
                <c:pt idx="92">
                  <c:v>27586.444444444445</c:v>
                </c:pt>
                <c:pt idx="93">
                  <c:v>27586.694444444445</c:v>
                </c:pt>
                <c:pt idx="94">
                  <c:v>27591</c:v>
                </c:pt>
                <c:pt idx="95">
                  <c:v>27609</c:v>
                </c:pt>
                <c:pt idx="96">
                  <c:v>27627</c:v>
                </c:pt>
                <c:pt idx="97">
                  <c:v>27635.666666666668</c:v>
                </c:pt>
                <c:pt idx="98">
                  <c:v>27635.680555555555</c:v>
                </c:pt>
                <c:pt idx="99">
                  <c:v>27645</c:v>
                </c:pt>
                <c:pt idx="100">
                  <c:v>27663</c:v>
                </c:pt>
                <c:pt idx="101">
                  <c:v>27670</c:v>
                </c:pt>
                <c:pt idx="102">
                  <c:v>27670.385416666668</c:v>
                </c:pt>
                <c:pt idx="103">
                  <c:v>27670.645833333332</c:v>
                </c:pt>
                <c:pt idx="104">
                  <c:v>27672</c:v>
                </c:pt>
                <c:pt idx="105">
                  <c:v>27690</c:v>
                </c:pt>
                <c:pt idx="106">
                  <c:v>27708</c:v>
                </c:pt>
                <c:pt idx="107">
                  <c:v>27716</c:v>
                </c:pt>
                <c:pt idx="108">
                  <c:v>27716.375</c:v>
                </c:pt>
                <c:pt idx="109">
                  <c:v>27716.625</c:v>
                </c:pt>
                <c:pt idx="110">
                  <c:v>27716.638888888891</c:v>
                </c:pt>
                <c:pt idx="111">
                  <c:v>27744</c:v>
                </c:pt>
                <c:pt idx="112">
                  <c:v>27745</c:v>
                </c:pt>
                <c:pt idx="113">
                  <c:v>27745.378472222223</c:v>
                </c:pt>
                <c:pt idx="114">
                  <c:v>27745.628472222223</c:v>
                </c:pt>
                <c:pt idx="115">
                  <c:v>27779.677083333332</c:v>
                </c:pt>
                <c:pt idx="116">
                  <c:v>27780</c:v>
                </c:pt>
                <c:pt idx="117">
                  <c:v>27816</c:v>
                </c:pt>
                <c:pt idx="118">
                  <c:v>27820.388888888891</c:v>
                </c:pt>
                <c:pt idx="119">
                  <c:v>27821.680555555555</c:v>
                </c:pt>
                <c:pt idx="120">
                  <c:v>27834</c:v>
                </c:pt>
                <c:pt idx="121">
                  <c:v>27870</c:v>
                </c:pt>
                <c:pt idx="122">
                  <c:v>27888</c:v>
                </c:pt>
                <c:pt idx="123">
                  <c:v>27892.375</c:v>
                </c:pt>
                <c:pt idx="124">
                  <c:v>27892.635416666668</c:v>
                </c:pt>
                <c:pt idx="125">
                  <c:v>27906</c:v>
                </c:pt>
                <c:pt idx="126">
                  <c:v>27924</c:v>
                </c:pt>
                <c:pt idx="127">
                  <c:v>27942</c:v>
                </c:pt>
                <c:pt idx="128">
                  <c:v>27978</c:v>
                </c:pt>
                <c:pt idx="129">
                  <c:v>27996</c:v>
                </c:pt>
                <c:pt idx="130">
                  <c:v>28004.354166666668</c:v>
                </c:pt>
                <c:pt idx="131">
                  <c:v>28004.604166666668</c:v>
                </c:pt>
                <c:pt idx="132">
                  <c:v>28014</c:v>
                </c:pt>
                <c:pt idx="133">
                  <c:v>28032</c:v>
                </c:pt>
                <c:pt idx="134">
                  <c:v>28050</c:v>
                </c:pt>
                <c:pt idx="135">
                  <c:v>28068</c:v>
                </c:pt>
                <c:pt idx="136">
                  <c:v>28086</c:v>
                </c:pt>
                <c:pt idx="137">
                  <c:v>28103</c:v>
                </c:pt>
                <c:pt idx="138">
                  <c:v>28110.4375</c:v>
                </c:pt>
                <c:pt idx="139">
                  <c:v>28110.43888888889</c:v>
                </c:pt>
                <c:pt idx="140">
                  <c:v>28110.441666666666</c:v>
                </c:pt>
                <c:pt idx="141">
                  <c:v>28110.645833333332</c:v>
                </c:pt>
                <c:pt idx="142">
                  <c:v>28110.647222222222</c:v>
                </c:pt>
                <c:pt idx="143">
                  <c:v>28110.648611111112</c:v>
                </c:pt>
                <c:pt idx="144">
                  <c:v>28110.65</c:v>
                </c:pt>
                <c:pt idx="145">
                  <c:v>28110.651388888888</c:v>
                </c:pt>
                <c:pt idx="146">
                  <c:v>28179</c:v>
                </c:pt>
                <c:pt idx="147">
                  <c:v>28199</c:v>
                </c:pt>
                <c:pt idx="148">
                  <c:v>28201</c:v>
                </c:pt>
                <c:pt idx="149">
                  <c:v>28291.5625</c:v>
                </c:pt>
                <c:pt idx="150">
                  <c:v>28354.458333333332</c:v>
                </c:pt>
                <c:pt idx="151">
                  <c:v>28381.522222222222</c:v>
                </c:pt>
                <c:pt idx="152">
                  <c:v>28409.569444444445</c:v>
                </c:pt>
                <c:pt idx="153">
                  <c:v>28451</c:v>
                </c:pt>
                <c:pt idx="154">
                  <c:v>28451.354166666668</c:v>
                </c:pt>
                <c:pt idx="155">
                  <c:v>28502.615277777779</c:v>
                </c:pt>
                <c:pt idx="156">
                  <c:v>28529.572916666668</c:v>
                </c:pt>
                <c:pt idx="157">
                  <c:v>28565.494444444445</c:v>
                </c:pt>
                <c:pt idx="158">
                  <c:v>28592.524305555555</c:v>
                </c:pt>
                <c:pt idx="159">
                  <c:v>28632.625</c:v>
                </c:pt>
                <c:pt idx="160">
                  <c:v>28653.468055555557</c:v>
                </c:pt>
                <c:pt idx="161">
                  <c:v>28683.472222222223</c:v>
                </c:pt>
                <c:pt idx="162">
                  <c:v>28710.540277777778</c:v>
                </c:pt>
                <c:pt idx="163">
                  <c:v>28739.5</c:v>
                </c:pt>
                <c:pt idx="164">
                  <c:v>28774.489583333332</c:v>
                </c:pt>
                <c:pt idx="165">
                  <c:v>28801.466666666667</c:v>
                </c:pt>
                <c:pt idx="166">
                  <c:v>28830.434027777777</c:v>
                </c:pt>
                <c:pt idx="167">
                  <c:v>28865.451388888891</c:v>
                </c:pt>
                <c:pt idx="168">
                  <c:v>28886.436805555557</c:v>
                </c:pt>
                <c:pt idx="169">
                  <c:v>28921.43611111111</c:v>
                </c:pt>
                <c:pt idx="170">
                  <c:v>28955.506249999999</c:v>
                </c:pt>
                <c:pt idx="171">
                  <c:v>28984.430555555555</c:v>
                </c:pt>
                <c:pt idx="172">
                  <c:v>29011.484722222223</c:v>
                </c:pt>
                <c:pt idx="173">
                  <c:v>29039.499305555557</c:v>
                </c:pt>
                <c:pt idx="174">
                  <c:v>29075.431944444445</c:v>
                </c:pt>
                <c:pt idx="175">
                  <c:v>29109.479166666668</c:v>
                </c:pt>
                <c:pt idx="176">
                  <c:v>29168.408333333333</c:v>
                </c:pt>
                <c:pt idx="177">
                  <c:v>29200.513194444444</c:v>
                </c:pt>
                <c:pt idx="178">
                  <c:v>29229.425694444446</c:v>
                </c:pt>
                <c:pt idx="179">
                  <c:v>29259.384027777778</c:v>
                </c:pt>
                <c:pt idx="180">
                  <c:v>29285.43472222222</c:v>
                </c:pt>
                <c:pt idx="181">
                  <c:v>29320.454861111109</c:v>
                </c:pt>
                <c:pt idx="182">
                  <c:v>29356.486111111109</c:v>
                </c:pt>
                <c:pt idx="183">
                  <c:v>29388.409722222223</c:v>
                </c:pt>
                <c:pt idx="184">
                  <c:v>29423.354166666668</c:v>
                </c:pt>
                <c:pt idx="185">
                  <c:v>29453.364583333332</c:v>
                </c:pt>
                <c:pt idx="186">
                  <c:v>29480.40625</c:v>
                </c:pt>
                <c:pt idx="187">
                  <c:v>29510.434027777777</c:v>
                </c:pt>
                <c:pt idx="188">
                  <c:v>29531.361111111109</c:v>
                </c:pt>
                <c:pt idx="189">
                  <c:v>29566.34375</c:v>
                </c:pt>
                <c:pt idx="190">
                  <c:v>29601.43472222222</c:v>
                </c:pt>
                <c:pt idx="191">
                  <c:v>29636.477777777778</c:v>
                </c:pt>
                <c:pt idx="192">
                  <c:v>29671.409722222223</c:v>
                </c:pt>
                <c:pt idx="193">
                  <c:v>29698.525694444445</c:v>
                </c:pt>
                <c:pt idx="194">
                  <c:v>29734.512500000001</c:v>
                </c:pt>
                <c:pt idx="195">
                  <c:v>29761.454166666666</c:v>
                </c:pt>
                <c:pt idx="196">
                  <c:v>29782.452777777777</c:v>
                </c:pt>
                <c:pt idx="197">
                  <c:v>29797.486805555556</c:v>
                </c:pt>
                <c:pt idx="198">
                  <c:v>29810.59375</c:v>
                </c:pt>
                <c:pt idx="199">
                  <c:v>29822.486805555556</c:v>
                </c:pt>
                <c:pt idx="200">
                  <c:v>29839.308333333334</c:v>
                </c:pt>
                <c:pt idx="201">
                  <c:v>29851.339583333334</c:v>
                </c:pt>
                <c:pt idx="202">
                  <c:v>29867.550694444446</c:v>
                </c:pt>
                <c:pt idx="203">
                  <c:v>29914.534722222223</c:v>
                </c:pt>
                <c:pt idx="204">
                  <c:v>29958.59236111111</c:v>
                </c:pt>
                <c:pt idx="205">
                  <c:v>29993.598611111112</c:v>
                </c:pt>
                <c:pt idx="206">
                  <c:v>30014.529166666667</c:v>
                </c:pt>
                <c:pt idx="207">
                  <c:v>30042.583333333332</c:v>
                </c:pt>
                <c:pt idx="208">
                  <c:v>30090.359027777777</c:v>
                </c:pt>
                <c:pt idx="209">
                  <c:v>30126.488888888889</c:v>
                </c:pt>
                <c:pt idx="210">
                  <c:v>30141.459722222222</c:v>
                </c:pt>
                <c:pt idx="211">
                  <c:v>30188.468055555557</c:v>
                </c:pt>
                <c:pt idx="212">
                  <c:v>30222.434027777777</c:v>
                </c:pt>
                <c:pt idx="213">
                  <c:v>30278.548611111109</c:v>
                </c:pt>
                <c:pt idx="214">
                  <c:v>30305.431944444445</c:v>
                </c:pt>
                <c:pt idx="215">
                  <c:v>30341.430555555555</c:v>
                </c:pt>
                <c:pt idx="216">
                  <c:v>30371.492361111112</c:v>
                </c:pt>
                <c:pt idx="217">
                  <c:v>30398.4375</c:v>
                </c:pt>
                <c:pt idx="218">
                  <c:v>30426.634722222221</c:v>
                </c:pt>
                <c:pt idx="219">
                  <c:v>30462.536111111112</c:v>
                </c:pt>
                <c:pt idx="220">
                  <c:v>30495.4375</c:v>
                </c:pt>
                <c:pt idx="221">
                  <c:v>30516.490277777779</c:v>
                </c:pt>
                <c:pt idx="222">
                  <c:v>30558.559027777777</c:v>
                </c:pt>
                <c:pt idx="223">
                  <c:v>30589.604166666668</c:v>
                </c:pt>
                <c:pt idx="224">
                  <c:v>30616.416666666668</c:v>
                </c:pt>
                <c:pt idx="225">
                  <c:v>30671.447222222221</c:v>
                </c:pt>
                <c:pt idx="226">
                  <c:v>30699.458333333332</c:v>
                </c:pt>
                <c:pt idx="227">
                  <c:v>30727.465277777777</c:v>
                </c:pt>
                <c:pt idx="228">
                  <c:v>30763.399305555555</c:v>
                </c:pt>
                <c:pt idx="229">
                  <c:v>30790.423611111109</c:v>
                </c:pt>
                <c:pt idx="230">
                  <c:v>30818.395833333332</c:v>
                </c:pt>
                <c:pt idx="231">
                  <c:v>30854.365972222222</c:v>
                </c:pt>
                <c:pt idx="232">
                  <c:v>30889.37222222222</c:v>
                </c:pt>
                <c:pt idx="233">
                  <c:v>30916.352083333335</c:v>
                </c:pt>
                <c:pt idx="234">
                  <c:v>30973.43611111111</c:v>
                </c:pt>
                <c:pt idx="235">
                  <c:v>31015.4375</c:v>
                </c:pt>
                <c:pt idx="236">
                  <c:v>31036.40625</c:v>
                </c:pt>
                <c:pt idx="237">
                  <c:v>31062.402777777777</c:v>
                </c:pt>
                <c:pt idx="238">
                  <c:v>31105.416666666668</c:v>
                </c:pt>
                <c:pt idx="239">
                  <c:v>31141.395833333332</c:v>
                </c:pt>
                <c:pt idx="240">
                  <c:v>31168.604166666668</c:v>
                </c:pt>
                <c:pt idx="241">
                  <c:v>31204.440972222223</c:v>
                </c:pt>
                <c:pt idx="242">
                  <c:v>31238.463888888888</c:v>
                </c:pt>
                <c:pt idx="243">
                  <c:v>31267.389583333334</c:v>
                </c:pt>
                <c:pt idx="244">
                  <c:v>31295.456944444446</c:v>
                </c:pt>
                <c:pt idx="245">
                  <c:v>31337.422222222223</c:v>
                </c:pt>
                <c:pt idx="246">
                  <c:v>31365.395833333332</c:v>
                </c:pt>
                <c:pt idx="247">
                  <c:v>31392.458333333332</c:v>
                </c:pt>
                <c:pt idx="248">
                  <c:v>31442.416666666668</c:v>
                </c:pt>
                <c:pt idx="249">
                  <c:v>31463.416666666668</c:v>
                </c:pt>
                <c:pt idx="250">
                  <c:v>31505.423611111109</c:v>
                </c:pt>
                <c:pt idx="251">
                  <c:v>31533.425694444446</c:v>
                </c:pt>
                <c:pt idx="252">
                  <c:v>31566.393749999999</c:v>
                </c:pt>
                <c:pt idx="253">
                  <c:v>31595.423611111109</c:v>
                </c:pt>
                <c:pt idx="254">
                  <c:v>31622.515972222223</c:v>
                </c:pt>
                <c:pt idx="255">
                  <c:v>31631.454861111109</c:v>
                </c:pt>
                <c:pt idx="256">
                  <c:v>31636.59513888889</c:v>
                </c:pt>
                <c:pt idx="257">
                  <c:v>31658.493055555555</c:v>
                </c:pt>
                <c:pt idx="258">
                  <c:v>31680.416666666668</c:v>
                </c:pt>
                <c:pt idx="259">
                  <c:v>31688.489583333332</c:v>
                </c:pt>
                <c:pt idx="260">
                  <c:v>31701.416666666668</c:v>
                </c:pt>
                <c:pt idx="261">
                  <c:v>31708.402777777777</c:v>
                </c:pt>
                <c:pt idx="262">
                  <c:v>31722.048611111109</c:v>
                </c:pt>
                <c:pt idx="263">
                  <c:v>31736.50277777778</c:v>
                </c:pt>
                <c:pt idx="264">
                  <c:v>31750.569444444445</c:v>
                </c:pt>
                <c:pt idx="265">
                  <c:v>31756.463194444445</c:v>
                </c:pt>
                <c:pt idx="266">
                  <c:v>31785.53125</c:v>
                </c:pt>
                <c:pt idx="267">
                  <c:v>31791.458333333332</c:v>
                </c:pt>
                <c:pt idx="268">
                  <c:v>31811.561805555557</c:v>
                </c:pt>
                <c:pt idx="269">
                  <c:v>31820.447916666668</c:v>
                </c:pt>
                <c:pt idx="270">
                  <c:v>31869.458333333332</c:v>
                </c:pt>
                <c:pt idx="271">
                  <c:v>31888.5</c:v>
                </c:pt>
                <c:pt idx="272">
                  <c:v>31898.465277777777</c:v>
                </c:pt>
                <c:pt idx="273">
                  <c:v>31902.482638888891</c:v>
                </c:pt>
                <c:pt idx="274">
                  <c:v>31917.510416666668</c:v>
                </c:pt>
                <c:pt idx="275">
                  <c:v>31930.496527777777</c:v>
                </c:pt>
                <c:pt idx="276">
                  <c:v>31932.514583333334</c:v>
                </c:pt>
                <c:pt idx="277">
                  <c:v>31944.53125</c:v>
                </c:pt>
                <c:pt idx="278">
                  <c:v>31952.477083333335</c:v>
                </c:pt>
                <c:pt idx="279">
                  <c:v>31958.520833333332</c:v>
                </c:pt>
                <c:pt idx="280">
                  <c:v>31974.420138888891</c:v>
                </c:pt>
                <c:pt idx="281">
                  <c:v>31979.475694444445</c:v>
                </c:pt>
                <c:pt idx="282">
                  <c:v>31986.445833333335</c:v>
                </c:pt>
                <c:pt idx="283">
                  <c:v>32000.444444444445</c:v>
                </c:pt>
                <c:pt idx="284">
                  <c:v>32007.451388888891</c:v>
                </c:pt>
                <c:pt idx="285">
                  <c:v>32014.454861111109</c:v>
                </c:pt>
                <c:pt idx="286">
                  <c:v>32029.479861111111</c:v>
                </c:pt>
                <c:pt idx="287">
                  <c:v>32034.493055555555</c:v>
                </c:pt>
                <c:pt idx="288">
                  <c:v>32042.458333333332</c:v>
                </c:pt>
                <c:pt idx="289">
                  <c:v>32056.489583333332</c:v>
                </c:pt>
                <c:pt idx="290">
                  <c:v>32069.506944444445</c:v>
                </c:pt>
                <c:pt idx="291">
                  <c:v>32070.496527777777</c:v>
                </c:pt>
                <c:pt idx="292">
                  <c:v>32099.46875</c:v>
                </c:pt>
                <c:pt idx="293">
                  <c:v>32105.485416666666</c:v>
                </c:pt>
                <c:pt idx="294">
                  <c:v>32125.465277777777</c:v>
                </c:pt>
                <c:pt idx="295">
                  <c:v>32133.454861111109</c:v>
                </c:pt>
                <c:pt idx="296">
                  <c:v>32155.5</c:v>
                </c:pt>
                <c:pt idx="297">
                  <c:v>32161.451388888891</c:v>
                </c:pt>
                <c:pt idx="298">
                  <c:v>32182.493055555555</c:v>
                </c:pt>
                <c:pt idx="299">
                  <c:v>32190.458333333332</c:v>
                </c:pt>
                <c:pt idx="300">
                  <c:v>32203.486111111109</c:v>
                </c:pt>
                <c:pt idx="301">
                  <c:v>32219.490972222222</c:v>
                </c:pt>
                <c:pt idx="302">
                  <c:v>32224.493055555555</c:v>
                </c:pt>
                <c:pt idx="303">
                  <c:v>32253.463888888888</c:v>
                </c:pt>
                <c:pt idx="304">
                  <c:v>32253.465277777777</c:v>
                </c:pt>
                <c:pt idx="305">
                  <c:v>32267.45</c:v>
                </c:pt>
                <c:pt idx="306">
                  <c:v>32268.541666666668</c:v>
                </c:pt>
                <c:pt idx="307">
                  <c:v>32280.469444444443</c:v>
                </c:pt>
                <c:pt idx="308">
                  <c:v>32281.447916666668</c:v>
                </c:pt>
                <c:pt idx="309">
                  <c:v>32295.481250000001</c:v>
                </c:pt>
                <c:pt idx="310">
                  <c:v>32296.440972222223</c:v>
                </c:pt>
                <c:pt idx="311">
                  <c:v>32309.496527777777</c:v>
                </c:pt>
                <c:pt idx="312">
                  <c:v>32309.648611111112</c:v>
                </c:pt>
                <c:pt idx="313">
                  <c:v>32323.436805555557</c:v>
                </c:pt>
                <c:pt idx="314">
                  <c:v>32337.445833333335</c:v>
                </c:pt>
                <c:pt idx="315">
                  <c:v>32349.413194444445</c:v>
                </c:pt>
                <c:pt idx="316">
                  <c:v>32365.470833333333</c:v>
                </c:pt>
                <c:pt idx="317">
                  <c:v>32379.621527777777</c:v>
                </c:pt>
                <c:pt idx="318">
                  <c:v>32394.454861111109</c:v>
                </c:pt>
                <c:pt idx="319">
                  <c:v>32407.423611111109</c:v>
                </c:pt>
                <c:pt idx="320">
                  <c:v>32421.4375</c:v>
                </c:pt>
                <c:pt idx="321">
                  <c:v>32435.520833333332</c:v>
                </c:pt>
                <c:pt idx="322">
                  <c:v>32449.440972222223</c:v>
                </c:pt>
                <c:pt idx="323">
                  <c:v>32463.409722222223</c:v>
                </c:pt>
                <c:pt idx="324">
                  <c:v>32489.545138888891</c:v>
                </c:pt>
                <c:pt idx="325">
                  <c:v>32519.479166666668</c:v>
                </c:pt>
                <c:pt idx="326">
                  <c:v>32547.462500000001</c:v>
                </c:pt>
                <c:pt idx="327">
                  <c:v>32582.527777777777</c:v>
                </c:pt>
                <c:pt idx="328">
                  <c:v>32603.5</c:v>
                </c:pt>
                <c:pt idx="329">
                  <c:v>32645.447916666668</c:v>
                </c:pt>
                <c:pt idx="330">
                  <c:v>32672.611111111109</c:v>
                </c:pt>
                <c:pt idx="331">
                  <c:v>32686.5</c:v>
                </c:pt>
                <c:pt idx="332">
                  <c:v>32700.541666666668</c:v>
                </c:pt>
                <c:pt idx="333">
                  <c:v>32715.489583333332</c:v>
                </c:pt>
                <c:pt idx="334">
                  <c:v>32728.475694444445</c:v>
                </c:pt>
                <c:pt idx="335">
                  <c:v>32742.559027777777</c:v>
                </c:pt>
                <c:pt idx="336">
                  <c:v>32757.614583333332</c:v>
                </c:pt>
                <c:pt idx="337">
                  <c:v>32771.572916666664</c:v>
                </c:pt>
                <c:pt idx="338">
                  <c:v>32786.583333333336</c:v>
                </c:pt>
                <c:pt idx="339">
                  <c:v>32799.569444444445</c:v>
                </c:pt>
                <c:pt idx="340">
                  <c:v>32813.597222222219</c:v>
                </c:pt>
                <c:pt idx="341">
                  <c:v>32827.555555555555</c:v>
                </c:pt>
                <c:pt idx="342">
                  <c:v>32855.555555555555</c:v>
                </c:pt>
                <c:pt idx="343">
                  <c:v>32883.534722222219</c:v>
                </c:pt>
                <c:pt idx="344">
                  <c:v>32911.579861111109</c:v>
                </c:pt>
                <c:pt idx="345">
                  <c:v>32968.572916666664</c:v>
                </c:pt>
                <c:pt idx="346">
                  <c:v>32981.555555555555</c:v>
                </c:pt>
                <c:pt idx="347">
                  <c:v>32995.635416666664</c:v>
                </c:pt>
                <c:pt idx="348">
                  <c:v>33009.545138888891</c:v>
                </c:pt>
                <c:pt idx="349">
                  <c:v>33024.520833333336</c:v>
                </c:pt>
                <c:pt idx="350">
                  <c:v>33036.555555555555</c:v>
                </c:pt>
                <c:pt idx="351">
                  <c:v>33050.479166666664</c:v>
                </c:pt>
                <c:pt idx="352">
                  <c:v>33064.506944444445</c:v>
                </c:pt>
                <c:pt idx="353">
                  <c:v>33078.59375</c:v>
                </c:pt>
                <c:pt idx="354">
                  <c:v>33092.489583333336</c:v>
                </c:pt>
                <c:pt idx="355">
                  <c:v>33105.515277777777</c:v>
                </c:pt>
                <c:pt idx="356">
                  <c:v>33134.482638888891</c:v>
                </c:pt>
                <c:pt idx="357">
                  <c:v>33148.572916666664</c:v>
                </c:pt>
                <c:pt idx="358">
                  <c:v>33163.5</c:v>
                </c:pt>
                <c:pt idx="359">
                  <c:v>33163.583333333336</c:v>
                </c:pt>
                <c:pt idx="360">
                  <c:v>33177.472222222219</c:v>
                </c:pt>
                <c:pt idx="361">
                  <c:v>33191.517361111109</c:v>
                </c:pt>
                <c:pt idx="362">
                  <c:v>33218.572916666664</c:v>
                </c:pt>
                <c:pt idx="363">
                  <c:v>33245.493055555555</c:v>
                </c:pt>
                <c:pt idx="364">
                  <c:v>33276.579861111109</c:v>
                </c:pt>
                <c:pt idx="365">
                  <c:v>33345.53125</c:v>
                </c:pt>
                <c:pt idx="366">
                  <c:v>33359.534722222219</c:v>
                </c:pt>
                <c:pt idx="367">
                  <c:v>33371.586805555555</c:v>
                </c:pt>
                <c:pt idx="368">
                  <c:v>33387.427083333336</c:v>
                </c:pt>
                <c:pt idx="369">
                  <c:v>33401.458333333336</c:v>
                </c:pt>
                <c:pt idx="370">
                  <c:v>33443.472222222219</c:v>
                </c:pt>
                <c:pt idx="371">
                  <c:v>33455.571527777778</c:v>
                </c:pt>
                <c:pt idx="372">
                  <c:v>33470.453472222223</c:v>
                </c:pt>
                <c:pt idx="373">
                  <c:v>33497.47152777778</c:v>
                </c:pt>
                <c:pt idx="374">
                  <c:v>33525.512499999997</c:v>
                </c:pt>
                <c:pt idx="375">
                  <c:v>33539.493055555555</c:v>
                </c:pt>
                <c:pt idx="376">
                  <c:v>33584.488194444442</c:v>
                </c:pt>
                <c:pt idx="377">
                  <c:v>33625.522916666669</c:v>
                </c:pt>
                <c:pt idx="378">
                  <c:v>33638.518055555556</c:v>
                </c:pt>
                <c:pt idx="379">
                  <c:v>33672.517361111109</c:v>
                </c:pt>
                <c:pt idx="380">
                  <c:v>33702.518055555556</c:v>
                </c:pt>
                <c:pt idx="381">
                  <c:v>33729.695833333331</c:v>
                </c:pt>
                <c:pt idx="382">
                  <c:v>33743.548611111109</c:v>
                </c:pt>
                <c:pt idx="383">
                  <c:v>33757.429861111108</c:v>
                </c:pt>
                <c:pt idx="384">
                  <c:v>33771.445833333331</c:v>
                </c:pt>
                <c:pt idx="385">
                  <c:v>33786.452777777777</c:v>
                </c:pt>
                <c:pt idx="386">
                  <c:v>33807.453472222223</c:v>
                </c:pt>
                <c:pt idx="387">
                  <c:v>33819.490277777775</c:v>
                </c:pt>
                <c:pt idx="388">
                  <c:v>33834.480555555558</c:v>
                </c:pt>
                <c:pt idx="389">
                  <c:v>33842.477083333331</c:v>
                </c:pt>
                <c:pt idx="390">
                  <c:v>33855.53125</c:v>
                </c:pt>
                <c:pt idx="391">
                  <c:v>33877.567361111112</c:v>
                </c:pt>
                <c:pt idx="392">
                  <c:v>33889.543055555558</c:v>
                </c:pt>
                <c:pt idx="393">
                  <c:v>33889.597222222219</c:v>
                </c:pt>
                <c:pt idx="394">
                  <c:v>33931.491666666669</c:v>
                </c:pt>
                <c:pt idx="395">
                  <c:v>33946.6</c:v>
                </c:pt>
                <c:pt idx="396">
                  <c:v>33975.588194444441</c:v>
                </c:pt>
                <c:pt idx="397">
                  <c:v>34022.515277777777</c:v>
                </c:pt>
                <c:pt idx="398">
                  <c:v>34037.507638888892</c:v>
                </c:pt>
                <c:pt idx="399">
                  <c:v>34079.575694444444</c:v>
                </c:pt>
                <c:pt idx="400">
                  <c:v>34100.558333333334</c:v>
                </c:pt>
                <c:pt idx="401">
                  <c:v>34129.504166666666</c:v>
                </c:pt>
                <c:pt idx="402">
                  <c:v>34135.524305555555</c:v>
                </c:pt>
                <c:pt idx="403">
                  <c:v>34157.507638888892</c:v>
                </c:pt>
                <c:pt idx="404">
                  <c:v>34170.501388888886</c:v>
                </c:pt>
                <c:pt idx="405">
                  <c:v>34183.487500000003</c:v>
                </c:pt>
                <c:pt idx="406">
                  <c:v>34198.63958333333</c:v>
                </c:pt>
                <c:pt idx="407">
                  <c:v>34212.533333333333</c:v>
                </c:pt>
                <c:pt idx="408">
                  <c:v>34248.488888888889</c:v>
                </c:pt>
                <c:pt idx="409">
                  <c:v>34262.594444444447</c:v>
                </c:pt>
                <c:pt idx="410">
                  <c:v>34288.579861111109</c:v>
                </c:pt>
                <c:pt idx="411">
                  <c:v>34331.559027777781</c:v>
                </c:pt>
                <c:pt idx="412">
                  <c:v>34368.550694444442</c:v>
                </c:pt>
                <c:pt idx="413">
                  <c:v>34389.573611111111</c:v>
                </c:pt>
                <c:pt idx="414">
                  <c:v>34437.576388888891</c:v>
                </c:pt>
                <c:pt idx="415">
                  <c:v>34465.536805555559</c:v>
                </c:pt>
                <c:pt idx="416">
                  <c:v>34471.579861111109</c:v>
                </c:pt>
                <c:pt idx="417">
                  <c:v>34479.541666666664</c:v>
                </c:pt>
                <c:pt idx="418">
                  <c:v>34498.479166666664</c:v>
                </c:pt>
                <c:pt idx="419">
                  <c:v>34512.527777777781</c:v>
                </c:pt>
                <c:pt idx="420">
                  <c:v>34522.524305555555</c:v>
                </c:pt>
                <c:pt idx="421">
                  <c:v>34535.482638888891</c:v>
                </c:pt>
                <c:pt idx="422">
                  <c:v>34554.457638888889</c:v>
                </c:pt>
                <c:pt idx="423">
                  <c:v>34564.541666666664</c:v>
                </c:pt>
                <c:pt idx="424">
                  <c:v>34591.614583333336</c:v>
                </c:pt>
                <c:pt idx="425">
                  <c:v>34592.625</c:v>
                </c:pt>
                <c:pt idx="426">
                  <c:v>34593.625</c:v>
                </c:pt>
                <c:pt idx="427">
                  <c:v>34594.625</c:v>
                </c:pt>
                <c:pt idx="428">
                  <c:v>34595.625</c:v>
                </c:pt>
                <c:pt idx="429">
                  <c:v>34596.625</c:v>
                </c:pt>
                <c:pt idx="430">
                  <c:v>34597.586805555555</c:v>
                </c:pt>
                <c:pt idx="431">
                  <c:v>34597.625</c:v>
                </c:pt>
                <c:pt idx="432">
                  <c:v>34597.631944444445</c:v>
                </c:pt>
                <c:pt idx="433">
                  <c:v>34598.625</c:v>
                </c:pt>
                <c:pt idx="434">
                  <c:v>34599.625</c:v>
                </c:pt>
                <c:pt idx="435">
                  <c:v>34600.625</c:v>
                </c:pt>
                <c:pt idx="436">
                  <c:v>34601.625</c:v>
                </c:pt>
                <c:pt idx="437">
                  <c:v>34602.625</c:v>
                </c:pt>
                <c:pt idx="438">
                  <c:v>34603.625</c:v>
                </c:pt>
                <c:pt idx="439">
                  <c:v>34606.434027777781</c:v>
                </c:pt>
                <c:pt idx="440">
                  <c:v>34619.586805555555</c:v>
                </c:pt>
                <c:pt idx="441">
                  <c:v>34634.534722222219</c:v>
                </c:pt>
                <c:pt idx="442">
                  <c:v>34659.5</c:v>
                </c:pt>
                <c:pt idx="443">
                  <c:v>34666.440972222219</c:v>
                </c:pt>
                <c:pt idx="444">
                  <c:v>34666.642361111109</c:v>
                </c:pt>
                <c:pt idx="445">
                  <c:v>34666.652083333334</c:v>
                </c:pt>
                <c:pt idx="446">
                  <c:v>34666.654861111114</c:v>
                </c:pt>
                <c:pt idx="447">
                  <c:v>34666.661111111112</c:v>
                </c:pt>
                <c:pt idx="448">
                  <c:v>34669.4375</c:v>
                </c:pt>
                <c:pt idx="449">
                  <c:v>34669.447222222225</c:v>
                </c:pt>
                <c:pt idx="450">
                  <c:v>34669.462500000001</c:v>
                </c:pt>
                <c:pt idx="451">
                  <c:v>34674.59375</c:v>
                </c:pt>
                <c:pt idx="452">
                  <c:v>34717.559027777781</c:v>
                </c:pt>
                <c:pt idx="453">
                  <c:v>34736</c:v>
                </c:pt>
                <c:pt idx="454">
                  <c:v>34739.4375</c:v>
                </c:pt>
                <c:pt idx="455">
                  <c:v>34744.520833333336</c:v>
                </c:pt>
                <c:pt idx="456">
                  <c:v>34765</c:v>
                </c:pt>
                <c:pt idx="457">
                  <c:v>34772.551388888889</c:v>
                </c:pt>
                <c:pt idx="458">
                  <c:v>34793.555555555555</c:v>
                </c:pt>
                <c:pt idx="459">
                  <c:v>34808.565972222219</c:v>
                </c:pt>
                <c:pt idx="460">
                  <c:v>34821.569444444445</c:v>
                </c:pt>
                <c:pt idx="461">
                  <c:v>34827.571527777778</c:v>
                </c:pt>
                <c:pt idx="462">
                  <c:v>34827.580555555556</c:v>
                </c:pt>
                <c:pt idx="463">
                  <c:v>34827.586805555555</c:v>
                </c:pt>
                <c:pt idx="464">
                  <c:v>34827.588194444441</c:v>
                </c:pt>
                <c:pt idx="465">
                  <c:v>34830.474999999999</c:v>
                </c:pt>
                <c:pt idx="466">
                  <c:v>34830.487500000003</c:v>
                </c:pt>
                <c:pt idx="467">
                  <c:v>34830.496527777781</c:v>
                </c:pt>
                <c:pt idx="468">
                  <c:v>34835.545138888891</c:v>
                </c:pt>
                <c:pt idx="469">
                  <c:v>34851.553472222222</c:v>
                </c:pt>
                <c:pt idx="470">
                  <c:v>34857.5</c:v>
                </c:pt>
                <c:pt idx="471">
                  <c:v>34864.479166666664</c:v>
                </c:pt>
                <c:pt idx="472">
                  <c:v>34878.524305555555</c:v>
                </c:pt>
                <c:pt idx="473">
                  <c:v>34890.591666666667</c:v>
                </c:pt>
                <c:pt idx="474">
                  <c:v>34890.597222222219</c:v>
                </c:pt>
                <c:pt idx="475">
                  <c:v>34890.603472222225</c:v>
                </c:pt>
                <c:pt idx="476">
                  <c:v>34890.607638888891</c:v>
                </c:pt>
                <c:pt idx="477">
                  <c:v>34893.509722222225</c:v>
                </c:pt>
                <c:pt idx="478">
                  <c:v>34893.510416666664</c:v>
                </c:pt>
                <c:pt idx="479">
                  <c:v>34893.51666666667</c:v>
                </c:pt>
                <c:pt idx="480">
                  <c:v>34893.522916666669</c:v>
                </c:pt>
                <c:pt idx="481">
                  <c:v>34920.53125</c:v>
                </c:pt>
                <c:pt idx="482">
                  <c:v>34949</c:v>
                </c:pt>
                <c:pt idx="483">
                  <c:v>34963.565972222219</c:v>
                </c:pt>
                <c:pt idx="484">
                  <c:v>34967.525000000001</c:v>
                </c:pt>
                <c:pt idx="485">
                  <c:v>34967.530555555553</c:v>
                </c:pt>
                <c:pt idx="486">
                  <c:v>34967.538888888892</c:v>
                </c:pt>
                <c:pt idx="487">
                  <c:v>34967.545138888891</c:v>
                </c:pt>
                <c:pt idx="488">
                  <c:v>34970.515277777777</c:v>
                </c:pt>
                <c:pt idx="489">
                  <c:v>34970.523611111108</c:v>
                </c:pt>
                <c:pt idx="490">
                  <c:v>34970.531944444447</c:v>
                </c:pt>
                <c:pt idx="491">
                  <c:v>34998.572916666664</c:v>
                </c:pt>
                <c:pt idx="492">
                  <c:v>35030.5625</c:v>
                </c:pt>
                <c:pt idx="493">
                  <c:v>35081.569444444445</c:v>
                </c:pt>
                <c:pt idx="494">
                  <c:v>35109.543749999997</c:v>
                </c:pt>
                <c:pt idx="495">
                  <c:v>35149.597222222219</c:v>
                </c:pt>
                <c:pt idx="496">
                  <c:v>35170.548611111109</c:v>
                </c:pt>
                <c:pt idx="497">
                  <c:v>35184.552083333336</c:v>
                </c:pt>
                <c:pt idx="498">
                  <c:v>35199.559027777781</c:v>
                </c:pt>
                <c:pt idx="499">
                  <c:v>35213.565972222219</c:v>
                </c:pt>
                <c:pt idx="500">
                  <c:v>35241.555555555555</c:v>
                </c:pt>
                <c:pt idx="501">
                  <c:v>35257.579861111109</c:v>
                </c:pt>
                <c:pt idx="502">
                  <c:v>35285.552083333336</c:v>
                </c:pt>
                <c:pt idx="503">
                  <c:v>35296.53125</c:v>
                </c:pt>
                <c:pt idx="504">
                  <c:v>35313.538194444445</c:v>
                </c:pt>
                <c:pt idx="505">
                  <c:v>35354.506944444445</c:v>
                </c:pt>
                <c:pt idx="506">
                  <c:v>35381.489583333336</c:v>
                </c:pt>
                <c:pt idx="507">
                  <c:v>35409.53125</c:v>
                </c:pt>
                <c:pt idx="508">
                  <c:v>35436.541666666664</c:v>
                </c:pt>
                <c:pt idx="509">
                  <c:v>35464.5625</c:v>
                </c:pt>
                <c:pt idx="510">
                  <c:v>35492.479166666664</c:v>
                </c:pt>
                <c:pt idx="511">
                  <c:v>35528.555555555555</c:v>
                </c:pt>
                <c:pt idx="512">
                  <c:v>35544.559027777781</c:v>
                </c:pt>
                <c:pt idx="513">
                  <c:v>35558.40625</c:v>
                </c:pt>
                <c:pt idx="514">
                  <c:v>35570.430555555555</c:v>
                </c:pt>
                <c:pt idx="515">
                  <c:v>35583.503472222219</c:v>
                </c:pt>
                <c:pt idx="516">
                  <c:v>35598.524305555555</c:v>
                </c:pt>
                <c:pt idx="517">
                  <c:v>35626.534722222219</c:v>
                </c:pt>
                <c:pt idx="518">
                  <c:v>35655.520833333336</c:v>
                </c:pt>
                <c:pt idx="519">
                  <c:v>35667.493055555555</c:v>
                </c:pt>
                <c:pt idx="520">
                  <c:v>35682.513888888891</c:v>
                </c:pt>
                <c:pt idx="521">
                  <c:v>35696.548611111109</c:v>
                </c:pt>
                <c:pt idx="522">
                  <c:v>35723.618055555555</c:v>
                </c:pt>
                <c:pt idx="523">
                  <c:v>35751.402777777781</c:v>
                </c:pt>
                <c:pt idx="524">
                  <c:v>35807.590277777781</c:v>
                </c:pt>
                <c:pt idx="525">
                  <c:v>35836.607638888891</c:v>
                </c:pt>
                <c:pt idx="526">
                  <c:v>35870.600694444445</c:v>
                </c:pt>
                <c:pt idx="527">
                  <c:v>35885.614583333336</c:v>
                </c:pt>
                <c:pt idx="528">
                  <c:v>35899.607638888891</c:v>
                </c:pt>
                <c:pt idx="529">
                  <c:v>35913.565972222219</c:v>
                </c:pt>
                <c:pt idx="530">
                  <c:v>35922.5</c:v>
                </c:pt>
                <c:pt idx="531">
                  <c:v>35926.649305555555</c:v>
                </c:pt>
                <c:pt idx="532">
                  <c:v>35942.583333333336</c:v>
                </c:pt>
                <c:pt idx="533">
                  <c:v>35955.618055555555</c:v>
                </c:pt>
                <c:pt idx="534">
                  <c:v>35969.576388888891</c:v>
                </c:pt>
                <c:pt idx="535">
                  <c:v>35983.413194444445</c:v>
                </c:pt>
                <c:pt idx="536">
                  <c:v>35997.583333333336</c:v>
                </c:pt>
                <c:pt idx="537">
                  <c:v>36010.527777777781</c:v>
                </c:pt>
                <c:pt idx="538">
                  <c:v>36025.567361111112</c:v>
                </c:pt>
                <c:pt idx="539">
                  <c:v>36039.586805555555</c:v>
                </c:pt>
                <c:pt idx="540">
                  <c:v>36067.59375</c:v>
                </c:pt>
                <c:pt idx="541">
                  <c:v>36095.586805555555</c:v>
                </c:pt>
                <c:pt idx="542">
                  <c:v>36123.53125</c:v>
                </c:pt>
                <c:pt idx="543">
                  <c:v>36150.520833333336</c:v>
                </c:pt>
                <c:pt idx="544">
                  <c:v>36180.427083333336</c:v>
                </c:pt>
                <c:pt idx="545">
                  <c:v>36208.5625</c:v>
                </c:pt>
                <c:pt idx="546">
                  <c:v>36235.5625</c:v>
                </c:pt>
                <c:pt idx="547">
                  <c:v>36263.590277777781</c:v>
                </c:pt>
                <c:pt idx="548">
                  <c:v>36277.541666666664</c:v>
                </c:pt>
                <c:pt idx="549">
                  <c:v>36305.586805555555</c:v>
                </c:pt>
                <c:pt idx="550">
                  <c:v>36326.402777777781</c:v>
                </c:pt>
                <c:pt idx="551">
                  <c:v>36333.576388888891</c:v>
                </c:pt>
                <c:pt idx="552">
                  <c:v>36347.59375</c:v>
                </c:pt>
                <c:pt idx="553">
                  <c:v>36360.555555555555</c:v>
                </c:pt>
                <c:pt idx="554">
                  <c:v>36375.552083333336</c:v>
                </c:pt>
                <c:pt idx="555">
                  <c:v>36388.475694444445</c:v>
                </c:pt>
                <c:pt idx="556">
                  <c:v>36403.614583333336</c:v>
                </c:pt>
                <c:pt idx="557">
                  <c:v>36431.572916666664</c:v>
                </c:pt>
                <c:pt idx="558">
                  <c:v>36444.572916666664</c:v>
                </c:pt>
                <c:pt idx="559">
                  <c:v>36472.506944444445</c:v>
                </c:pt>
                <c:pt idx="560">
                  <c:v>36500.565972222219</c:v>
                </c:pt>
                <c:pt idx="561">
                  <c:v>36537.552083333336</c:v>
                </c:pt>
                <c:pt idx="562">
                  <c:v>36570.614583333336</c:v>
                </c:pt>
                <c:pt idx="563">
                  <c:v>36598.586805555555</c:v>
                </c:pt>
                <c:pt idx="564">
                  <c:v>36626.618055555555</c:v>
                </c:pt>
                <c:pt idx="565">
                  <c:v>36654.579861111109</c:v>
                </c:pt>
                <c:pt idx="566">
                  <c:v>36669.604166666664</c:v>
                </c:pt>
                <c:pt idx="567">
                  <c:v>36683.548611111109</c:v>
                </c:pt>
                <c:pt idx="568">
                  <c:v>36697.593055555553</c:v>
                </c:pt>
                <c:pt idx="569">
                  <c:v>36712.53125</c:v>
                </c:pt>
                <c:pt idx="570">
                  <c:v>36753.5625</c:v>
                </c:pt>
                <c:pt idx="571">
                  <c:v>36781.602777777778</c:v>
                </c:pt>
                <c:pt idx="572">
                  <c:v>36795.590277777781</c:v>
                </c:pt>
                <c:pt idx="573">
                  <c:v>36811.649305555555</c:v>
                </c:pt>
                <c:pt idx="574">
                  <c:v>36837.5625</c:v>
                </c:pt>
                <c:pt idx="575">
                  <c:v>36865.524305555555</c:v>
                </c:pt>
                <c:pt idx="576">
                  <c:v>36920.434027777781</c:v>
                </c:pt>
                <c:pt idx="577">
                  <c:v>36950.423611111109</c:v>
                </c:pt>
                <c:pt idx="578">
                  <c:v>36985.447916666664</c:v>
                </c:pt>
                <c:pt idx="579">
                  <c:v>37041.496527777781</c:v>
                </c:pt>
                <c:pt idx="580">
                  <c:v>37056.493055555555</c:v>
                </c:pt>
                <c:pt idx="581">
                  <c:v>37067.46875</c:v>
                </c:pt>
                <c:pt idx="582">
                  <c:v>37082.447916666664</c:v>
                </c:pt>
                <c:pt idx="583">
                  <c:v>37112.493055555555</c:v>
                </c:pt>
                <c:pt idx="584">
                  <c:v>37123.456944444442</c:v>
                </c:pt>
                <c:pt idx="585">
                  <c:v>37138.475694444445</c:v>
                </c:pt>
                <c:pt idx="586">
                  <c:v>37179.420138888891</c:v>
                </c:pt>
                <c:pt idx="587">
                  <c:v>37222.604166666664</c:v>
                </c:pt>
                <c:pt idx="588">
                  <c:v>37235.615277777775</c:v>
                </c:pt>
                <c:pt idx="589">
                  <c:v>37270.602777777778</c:v>
                </c:pt>
                <c:pt idx="590">
                  <c:v>37298.659722222219</c:v>
                </c:pt>
                <c:pt idx="591">
                  <c:v>37327.615972222222</c:v>
                </c:pt>
                <c:pt idx="592">
                  <c:v>37356.579861111109</c:v>
                </c:pt>
                <c:pt idx="593">
                  <c:v>37368.633333333331</c:v>
                </c:pt>
                <c:pt idx="594">
                  <c:v>37382.638888888891</c:v>
                </c:pt>
                <c:pt idx="595">
                  <c:v>37396.65625</c:v>
                </c:pt>
                <c:pt idx="596">
                  <c:v>37411.600694444445</c:v>
                </c:pt>
                <c:pt idx="597">
                  <c:v>37424.569444444445</c:v>
                </c:pt>
                <c:pt idx="598">
                  <c:v>37452.420138888891</c:v>
                </c:pt>
                <c:pt idx="599">
                  <c:v>37466.420138888891</c:v>
                </c:pt>
                <c:pt idx="600">
                  <c:v>37480.416666666664</c:v>
                </c:pt>
                <c:pt idx="601">
                  <c:v>37494.411111111112</c:v>
                </c:pt>
                <c:pt idx="602">
                  <c:v>37508.409722222219</c:v>
                </c:pt>
                <c:pt idx="603">
                  <c:v>37524.430555555555</c:v>
                </c:pt>
                <c:pt idx="604">
                  <c:v>37550.621527777781</c:v>
                </c:pt>
                <c:pt idx="605">
                  <c:v>37579.399305555555</c:v>
                </c:pt>
                <c:pt idx="606">
                  <c:v>37606.444444444445</c:v>
                </c:pt>
                <c:pt idx="607">
                  <c:v>37642.42083333333</c:v>
                </c:pt>
                <c:pt idx="608">
                  <c:v>37670.421527777777</c:v>
                </c:pt>
                <c:pt idx="609">
                  <c:v>37691.430555555555</c:v>
                </c:pt>
                <c:pt idx="610">
                  <c:v>37713.427777777775</c:v>
                </c:pt>
                <c:pt idx="611">
                  <c:v>37725.42083333333</c:v>
                </c:pt>
                <c:pt idx="612">
                  <c:v>37746.414583333331</c:v>
                </c:pt>
                <c:pt idx="613">
                  <c:v>37816.456250000003</c:v>
                </c:pt>
                <c:pt idx="614">
                  <c:v>37860.413888888892</c:v>
                </c:pt>
                <c:pt idx="615">
                  <c:v>37873.622916666667</c:v>
                </c:pt>
                <c:pt idx="616">
                  <c:v>37908.621527777781</c:v>
                </c:pt>
                <c:pt idx="617">
                  <c:v>37938.606249999997</c:v>
                </c:pt>
                <c:pt idx="618">
                  <c:v>37964.581250000003</c:v>
                </c:pt>
                <c:pt idx="619">
                  <c:v>37992.411111111112</c:v>
                </c:pt>
                <c:pt idx="620">
                  <c:v>38021.579861111109</c:v>
                </c:pt>
                <c:pt idx="621">
                  <c:v>38063.566666666666</c:v>
                </c:pt>
                <c:pt idx="622">
                  <c:v>38097.558333333334</c:v>
                </c:pt>
                <c:pt idx="623">
                  <c:v>38125.583333333336</c:v>
                </c:pt>
                <c:pt idx="624">
                  <c:v>38147.548611111109</c:v>
                </c:pt>
                <c:pt idx="625">
                  <c:v>38188.576388888891</c:v>
                </c:pt>
                <c:pt idx="626">
                  <c:v>38209.522222222222</c:v>
                </c:pt>
                <c:pt idx="627">
                  <c:v>38271.381944444445</c:v>
                </c:pt>
                <c:pt idx="628">
                  <c:v>38309.408333333333</c:v>
                </c:pt>
                <c:pt idx="629">
                  <c:v>38350.397916666669</c:v>
                </c:pt>
                <c:pt idx="630">
                  <c:v>38362.396527777775</c:v>
                </c:pt>
                <c:pt idx="631">
                  <c:v>38390.455555555556</c:v>
                </c:pt>
                <c:pt idx="632">
                  <c:v>38418.363194444442</c:v>
                </c:pt>
                <c:pt idx="633">
                  <c:v>38453.397916666669</c:v>
                </c:pt>
                <c:pt idx="634">
                  <c:v>38481.401388888888</c:v>
                </c:pt>
                <c:pt idx="635">
                  <c:v>38523.401388888888</c:v>
                </c:pt>
                <c:pt idx="636">
                  <c:v>38551.348611111112</c:v>
                </c:pt>
                <c:pt idx="637">
                  <c:v>38580.375694444447</c:v>
                </c:pt>
                <c:pt idx="638">
                  <c:v>38608.369444444441</c:v>
                </c:pt>
                <c:pt idx="639">
                  <c:v>38635.380555555559</c:v>
                </c:pt>
                <c:pt idx="640">
                  <c:v>38657.413194444445</c:v>
                </c:pt>
                <c:pt idx="641">
                  <c:v>38685.380555555559</c:v>
                </c:pt>
                <c:pt idx="642">
                  <c:v>38705.384027777778</c:v>
                </c:pt>
                <c:pt idx="643">
                  <c:v>38736.401388888888</c:v>
                </c:pt>
                <c:pt idx="644">
                  <c:v>38762.401388888888</c:v>
                </c:pt>
                <c:pt idx="645">
                  <c:v>38790.384027777778</c:v>
                </c:pt>
                <c:pt idx="646">
                  <c:v>38831.395138888889</c:v>
                </c:pt>
                <c:pt idx="647">
                  <c:v>38854.425694444442</c:v>
                </c:pt>
                <c:pt idx="648">
                  <c:v>38882.378472222219</c:v>
                </c:pt>
                <c:pt idx="649">
                  <c:v>38908.372916666667</c:v>
                </c:pt>
                <c:pt idx="650">
                  <c:v>38943.373611111114</c:v>
                </c:pt>
                <c:pt idx="651">
                  <c:v>38987.366666666669</c:v>
                </c:pt>
                <c:pt idx="652">
                  <c:v>39006.37222222222</c:v>
                </c:pt>
                <c:pt idx="653">
                  <c:v>39027.387499999997</c:v>
                </c:pt>
                <c:pt idx="654">
                  <c:v>39063.382638888892</c:v>
                </c:pt>
                <c:pt idx="655">
                  <c:v>39098.351388888892</c:v>
                </c:pt>
                <c:pt idx="656">
                  <c:v>39126.354861111111</c:v>
                </c:pt>
                <c:pt idx="657">
                  <c:v>39160.377083333333</c:v>
                </c:pt>
                <c:pt idx="658">
                  <c:v>39190.368750000001</c:v>
                </c:pt>
                <c:pt idx="659">
                  <c:v>39240.373611111114</c:v>
                </c:pt>
                <c:pt idx="660">
                  <c:v>39268.368055555555</c:v>
                </c:pt>
                <c:pt idx="661">
                  <c:v>39307.661805555559</c:v>
                </c:pt>
                <c:pt idx="662">
                  <c:v>39351.388194444444</c:v>
                </c:pt>
                <c:pt idx="663">
                  <c:v>39370.410416666666</c:v>
                </c:pt>
                <c:pt idx="664">
                  <c:v>39392.400000000001</c:v>
                </c:pt>
                <c:pt idx="665">
                  <c:v>39426.363194444442</c:v>
                </c:pt>
                <c:pt idx="666">
                  <c:v>39461.386805555558</c:v>
                </c:pt>
                <c:pt idx="667">
                  <c:v>39492.568055555559</c:v>
                </c:pt>
                <c:pt idx="668">
                  <c:v>39518.584722222222</c:v>
                </c:pt>
                <c:pt idx="669">
                  <c:v>39552.379861111112</c:v>
                </c:pt>
                <c:pt idx="670">
                  <c:v>39589.48541666667</c:v>
                </c:pt>
                <c:pt idx="671">
                  <c:v>39608.506249999999</c:v>
                </c:pt>
                <c:pt idx="672">
                  <c:v>39650.460416666669</c:v>
                </c:pt>
                <c:pt idx="673">
                  <c:v>39671.362500000003</c:v>
                </c:pt>
                <c:pt idx="674">
                  <c:v>39714.347222222219</c:v>
                </c:pt>
                <c:pt idx="675">
                  <c:v>39741.388194444444</c:v>
                </c:pt>
                <c:pt idx="676">
                  <c:v>39770.37777777778</c:v>
                </c:pt>
                <c:pt idx="677">
                  <c:v>39798.355555555558</c:v>
                </c:pt>
                <c:pt idx="678">
                  <c:v>39826.362500000003</c:v>
                </c:pt>
                <c:pt idx="679">
                  <c:v>39856.373611111114</c:v>
                </c:pt>
                <c:pt idx="680">
                  <c:v>39882.363194444442</c:v>
                </c:pt>
                <c:pt idx="681">
                  <c:v>39931.361805555556</c:v>
                </c:pt>
                <c:pt idx="682">
                  <c:v>39945.36041666667</c:v>
                </c:pt>
                <c:pt idx="683">
                  <c:v>39974.470833333333</c:v>
                </c:pt>
                <c:pt idx="684">
                  <c:v>40001.331944444442</c:v>
                </c:pt>
                <c:pt idx="685">
                  <c:v>40043.338194444441</c:v>
                </c:pt>
                <c:pt idx="686">
                  <c:v>40071.342361111114</c:v>
                </c:pt>
                <c:pt idx="687">
                  <c:v>40099.328472222223</c:v>
                </c:pt>
                <c:pt idx="688">
                  <c:v>40134.351388888892</c:v>
                </c:pt>
                <c:pt idx="689">
                  <c:v>40162.340277777781</c:v>
                </c:pt>
                <c:pt idx="690">
                  <c:v>40192.384027777778</c:v>
                </c:pt>
                <c:pt idx="691">
                  <c:v>40247.361111111109</c:v>
                </c:pt>
                <c:pt idx="692">
                  <c:v>40288.32708333333</c:v>
                </c:pt>
                <c:pt idx="693">
                  <c:v>40317.384027777778</c:v>
                </c:pt>
                <c:pt idx="694">
                  <c:v>40344.390277777777</c:v>
                </c:pt>
                <c:pt idx="695">
                  <c:v>40372.370833333334</c:v>
                </c:pt>
                <c:pt idx="696">
                  <c:v>40415.39166666667</c:v>
                </c:pt>
                <c:pt idx="697">
                  <c:v>40441.347916666666</c:v>
                </c:pt>
                <c:pt idx="698">
                  <c:v>40471.352777777778</c:v>
                </c:pt>
                <c:pt idx="699">
                  <c:v>40483.365277777775</c:v>
                </c:pt>
                <c:pt idx="700">
                  <c:v>40527.429166666669</c:v>
                </c:pt>
                <c:pt idx="701">
                  <c:v>40547.334027777775</c:v>
                </c:pt>
                <c:pt idx="702">
                  <c:v>40588.568749999999</c:v>
                </c:pt>
                <c:pt idx="703">
                  <c:v>40610.359722222223</c:v>
                </c:pt>
                <c:pt idx="704">
                  <c:v>40651.399305555555</c:v>
                </c:pt>
                <c:pt idx="705">
                  <c:v>40672.372916666667</c:v>
                </c:pt>
                <c:pt idx="706">
                  <c:v>40701.382638888892</c:v>
                </c:pt>
                <c:pt idx="707">
                  <c:v>40736.349305555559</c:v>
                </c:pt>
                <c:pt idx="708">
                  <c:v>40757.390972222223</c:v>
                </c:pt>
                <c:pt idx="709">
                  <c:v>40805.395138888889</c:v>
                </c:pt>
                <c:pt idx="710">
                  <c:v>40826.350694444445</c:v>
                </c:pt>
                <c:pt idx="711">
                  <c:v>40861.354861111111</c:v>
                </c:pt>
                <c:pt idx="712">
                  <c:v>40883.36041666667</c:v>
                </c:pt>
                <c:pt idx="713">
                  <c:v>40932.36041666667</c:v>
                </c:pt>
                <c:pt idx="714">
                  <c:v>40945.336805555555</c:v>
                </c:pt>
                <c:pt idx="715">
                  <c:v>40988.37222222222</c:v>
                </c:pt>
                <c:pt idx="716">
                  <c:v>41002.32916666667</c:v>
                </c:pt>
                <c:pt idx="717">
                  <c:v>41050.343055555553</c:v>
                </c:pt>
                <c:pt idx="718">
                  <c:v>41071.345833333333</c:v>
                </c:pt>
                <c:pt idx="719">
                  <c:v>41107.371527777781</c:v>
                </c:pt>
                <c:pt idx="720">
                  <c:v>41135.345138888886</c:v>
                </c:pt>
                <c:pt idx="721">
                  <c:v>41171.390972222223</c:v>
                </c:pt>
                <c:pt idx="722">
                  <c:v>41191.361111111109</c:v>
                </c:pt>
                <c:pt idx="723">
                  <c:v>41240.34375</c:v>
                </c:pt>
                <c:pt idx="724">
                  <c:v>41254.330555555556</c:v>
                </c:pt>
                <c:pt idx="725">
                  <c:v>41282.363888888889</c:v>
                </c:pt>
                <c:pt idx="726">
                  <c:v>41316.32916666667</c:v>
                </c:pt>
                <c:pt idx="727">
                  <c:v>41360.382638888892</c:v>
                </c:pt>
                <c:pt idx="728">
                  <c:v>41372.337500000001</c:v>
                </c:pt>
                <c:pt idx="729">
                  <c:v>41408.359722222223</c:v>
                </c:pt>
                <c:pt idx="730">
                  <c:v>41428.361111111109</c:v>
                </c:pt>
                <c:pt idx="731">
                  <c:v>41472.352083333331</c:v>
                </c:pt>
                <c:pt idx="732">
                  <c:v>41492.356249999997</c:v>
                </c:pt>
                <c:pt idx="733">
                  <c:v>41534.329861111109</c:v>
                </c:pt>
                <c:pt idx="734">
                  <c:v>41548.359027777777</c:v>
                </c:pt>
                <c:pt idx="735">
                  <c:v>41590.336111111108</c:v>
                </c:pt>
                <c:pt idx="736">
                  <c:v>41612.344444444447</c:v>
                </c:pt>
                <c:pt idx="737">
                  <c:v>41653.35</c:v>
                </c:pt>
                <c:pt idx="738">
                  <c:v>41675.337500000001</c:v>
                </c:pt>
                <c:pt idx="739">
                  <c:v>41709.404861111114</c:v>
                </c:pt>
                <c:pt idx="740">
                  <c:v>41744.373611111114</c:v>
                </c:pt>
                <c:pt idx="741">
                  <c:v>41773.347916666666</c:v>
                </c:pt>
                <c:pt idx="742">
                  <c:v>41794.359027777777</c:v>
                </c:pt>
                <c:pt idx="743">
                  <c:v>41835.32916666667</c:v>
                </c:pt>
                <c:pt idx="744">
                  <c:v>41856.34652777778</c:v>
                </c:pt>
                <c:pt idx="745">
                  <c:v>41884.378472222219</c:v>
                </c:pt>
                <c:pt idx="746">
                  <c:v>41919.344444444447</c:v>
                </c:pt>
                <c:pt idx="747">
                  <c:v>41947.35</c:v>
                </c:pt>
                <c:pt idx="748">
                  <c:v>41975.354166666664</c:v>
                </c:pt>
                <c:pt idx="749">
                  <c:v>42010.359722222223</c:v>
                </c:pt>
                <c:pt idx="750">
                  <c:v>42038.39166666667</c:v>
                </c:pt>
                <c:pt idx="751">
                  <c:v>42066.363888888889</c:v>
                </c:pt>
                <c:pt idx="752">
                  <c:v>42101.356944444444</c:v>
                </c:pt>
                <c:pt idx="753">
                  <c:v>42136.352083333331</c:v>
                </c:pt>
                <c:pt idx="754">
                  <c:v>42158.364583333336</c:v>
                </c:pt>
                <c:pt idx="755">
                  <c:v>42193.509722222225</c:v>
                </c:pt>
                <c:pt idx="756">
                  <c:v>42220.492361111108</c:v>
                </c:pt>
                <c:pt idx="757">
                  <c:v>42248.399305555555</c:v>
                </c:pt>
                <c:pt idx="758">
                  <c:v>42283.344444444447</c:v>
                </c:pt>
                <c:pt idx="759">
                  <c:v>42312.352083333331</c:v>
                </c:pt>
                <c:pt idx="760">
                  <c:v>42339.348611111112</c:v>
                </c:pt>
                <c:pt idx="761">
                  <c:v>42380.31527777778</c:v>
                </c:pt>
                <c:pt idx="762">
                  <c:v>42402.395833333336</c:v>
                </c:pt>
                <c:pt idx="763">
                  <c:v>42430.348611111112</c:v>
                </c:pt>
                <c:pt idx="764">
                  <c:v>42465.387499999997</c:v>
                </c:pt>
                <c:pt idx="765">
                  <c:v>42493.3125</c:v>
                </c:pt>
                <c:pt idx="766">
                  <c:v>42535.363888888889</c:v>
                </c:pt>
                <c:pt idx="767">
                  <c:v>42562.345833333333</c:v>
                </c:pt>
                <c:pt idx="768">
                  <c:v>42584.37222222222</c:v>
                </c:pt>
                <c:pt idx="769">
                  <c:v>42619.370833333334</c:v>
                </c:pt>
                <c:pt idx="770">
                  <c:v>42661.42083333333</c:v>
                </c:pt>
                <c:pt idx="771">
                  <c:v>42675.453472222223</c:v>
                </c:pt>
                <c:pt idx="772">
                  <c:v>42711.411111111112</c:v>
                </c:pt>
                <c:pt idx="773">
                  <c:v>42744.367361111108</c:v>
                </c:pt>
                <c:pt idx="774">
                  <c:v>42773.4</c:v>
                </c:pt>
                <c:pt idx="775">
                  <c:v>42816.413888888892</c:v>
                </c:pt>
                <c:pt idx="776">
                  <c:v>42842.425000000003</c:v>
                </c:pt>
                <c:pt idx="777">
                  <c:v>42878.336111111108</c:v>
                </c:pt>
                <c:pt idx="778">
                  <c:v>42906.344444444447</c:v>
                </c:pt>
                <c:pt idx="779">
                  <c:v>42926.397222222222</c:v>
                </c:pt>
                <c:pt idx="780">
                  <c:v>42961.433333333334</c:v>
                </c:pt>
                <c:pt idx="781">
                  <c:v>42996.359722222223</c:v>
                </c:pt>
                <c:pt idx="782">
                  <c:v>43018.372916666667</c:v>
                </c:pt>
                <c:pt idx="783">
                  <c:v>43046.374305555553</c:v>
                </c:pt>
                <c:pt idx="784">
                  <c:v>43074.385416666664</c:v>
                </c:pt>
                <c:pt idx="785">
                  <c:v>43117.425000000003</c:v>
                </c:pt>
                <c:pt idx="786">
                  <c:v>43137.374305555553</c:v>
                </c:pt>
                <c:pt idx="787">
                  <c:v>43165.369444444441</c:v>
                </c:pt>
                <c:pt idx="788">
                  <c:v>43193.352777777778</c:v>
                </c:pt>
                <c:pt idx="789">
                  <c:v>43221.4</c:v>
                </c:pt>
                <c:pt idx="790">
                  <c:v>43256.423611111109</c:v>
                </c:pt>
                <c:pt idx="791">
                  <c:v>43298.400000000001</c:v>
                </c:pt>
                <c:pt idx="792">
                  <c:v>43326.373611111114</c:v>
                </c:pt>
                <c:pt idx="793">
                  <c:v>43347.436805555553</c:v>
                </c:pt>
                <c:pt idx="794">
                  <c:v>43389.37777777778</c:v>
                </c:pt>
                <c:pt idx="795">
                  <c:v>43410.374305555553</c:v>
                </c:pt>
                <c:pt idx="796">
                  <c:v>43438.422222222223</c:v>
                </c:pt>
                <c:pt idx="797">
                  <c:v>43473.418055555558</c:v>
                </c:pt>
                <c:pt idx="798">
                  <c:v>43508.431250000001</c:v>
                </c:pt>
                <c:pt idx="799">
                  <c:v>43536.430555555555</c:v>
                </c:pt>
                <c:pt idx="800">
                  <c:v>43557.390277777777</c:v>
                </c:pt>
                <c:pt idx="801">
                  <c:v>43593.383333333331</c:v>
                </c:pt>
                <c:pt idx="802">
                  <c:v>43621.418749999997</c:v>
                </c:pt>
                <c:pt idx="803">
                  <c:v>43655.390277777777</c:v>
                </c:pt>
                <c:pt idx="804">
                  <c:v>43683.404861111114</c:v>
                </c:pt>
                <c:pt idx="805">
                  <c:v>43717.38958333333</c:v>
                </c:pt>
                <c:pt idx="806">
                  <c:v>43739.356944444444</c:v>
                </c:pt>
                <c:pt idx="807">
                  <c:v>43774.394444444442</c:v>
                </c:pt>
                <c:pt idx="808">
                  <c:v>43802.394444444442</c:v>
                </c:pt>
                <c:pt idx="809">
                  <c:v>43844.413888888892</c:v>
                </c:pt>
                <c:pt idx="810">
                  <c:v>43865.431944444441</c:v>
                </c:pt>
                <c:pt idx="811">
                  <c:v>43873.414583333331</c:v>
                </c:pt>
                <c:pt idx="812">
                  <c:v>43900.390277777777</c:v>
                </c:pt>
                <c:pt idx="813">
                  <c:v>43928.395833333336</c:v>
                </c:pt>
                <c:pt idx="814">
                  <c:v>43956.404861111114</c:v>
                </c:pt>
                <c:pt idx="815">
                  <c:v>43971.386111111111</c:v>
                </c:pt>
                <c:pt idx="816">
                  <c:v>43984.395833333336</c:v>
                </c:pt>
                <c:pt idx="817">
                  <c:v>43984.399305555555</c:v>
                </c:pt>
                <c:pt idx="818">
                  <c:v>44005.386805555558</c:v>
                </c:pt>
                <c:pt idx="819">
                  <c:v>44005.388888888891</c:v>
                </c:pt>
                <c:pt idx="820">
                  <c:v>44019.379861111112</c:v>
                </c:pt>
                <c:pt idx="821">
                  <c:v>44019.381944444445</c:v>
                </c:pt>
                <c:pt idx="822">
                  <c:v>44033.380555555559</c:v>
                </c:pt>
                <c:pt idx="823">
                  <c:v>44033.382638888892</c:v>
                </c:pt>
                <c:pt idx="824">
                  <c:v>44047.395833333336</c:v>
                </c:pt>
                <c:pt idx="825">
                  <c:v>44068.404861111114</c:v>
                </c:pt>
                <c:pt idx="826">
                  <c:v>44068.405555555553</c:v>
                </c:pt>
                <c:pt idx="827">
                  <c:v>44082.412499999999</c:v>
                </c:pt>
                <c:pt idx="828">
                  <c:v>44082.413194444445</c:v>
                </c:pt>
              </c:numCache>
            </c:numRef>
          </c:cat>
          <c:val>
            <c:numRef>
              <c:f>'L001 data workup'!$N$4:$N$832</c:f>
              <c:numCache>
                <c:formatCode>General</c:formatCode>
                <c:ptCount val="829"/>
                <c:pt idx="0">
                  <c:v>0.33</c:v>
                </c:pt>
                <c:pt idx="2">
                  <c:v>0.43</c:v>
                </c:pt>
                <c:pt idx="4">
                  <c:v>0.34</c:v>
                </c:pt>
                <c:pt idx="5">
                  <c:v>0.28999999999999998</c:v>
                </c:pt>
                <c:pt idx="7">
                  <c:v>0.37</c:v>
                </c:pt>
                <c:pt idx="8">
                  <c:v>0.41</c:v>
                </c:pt>
                <c:pt idx="9">
                  <c:v>0.2</c:v>
                </c:pt>
                <c:pt idx="11">
                  <c:v>0.28999999999999998</c:v>
                </c:pt>
                <c:pt idx="13">
                  <c:v>0.32</c:v>
                </c:pt>
                <c:pt idx="15">
                  <c:v>0.67</c:v>
                </c:pt>
                <c:pt idx="16">
                  <c:v>0.4</c:v>
                </c:pt>
                <c:pt idx="18">
                  <c:v>1.0900000000000001</c:v>
                </c:pt>
                <c:pt idx="19">
                  <c:v>1.0900000000000001</c:v>
                </c:pt>
                <c:pt idx="20">
                  <c:v>0.91</c:v>
                </c:pt>
                <c:pt idx="21">
                  <c:v>0.62</c:v>
                </c:pt>
                <c:pt idx="22">
                  <c:v>0.75</c:v>
                </c:pt>
                <c:pt idx="23">
                  <c:v>0.75</c:v>
                </c:pt>
                <c:pt idx="24">
                  <c:v>0.97</c:v>
                </c:pt>
                <c:pt idx="26">
                  <c:v>0.97</c:v>
                </c:pt>
                <c:pt idx="28">
                  <c:v>0.82</c:v>
                </c:pt>
                <c:pt idx="29">
                  <c:v>0.82</c:v>
                </c:pt>
                <c:pt idx="30">
                  <c:v>0.38</c:v>
                </c:pt>
                <c:pt idx="31">
                  <c:v>0.38</c:v>
                </c:pt>
                <c:pt idx="33">
                  <c:v>0.48</c:v>
                </c:pt>
                <c:pt idx="34">
                  <c:v>0.48</c:v>
                </c:pt>
                <c:pt idx="35">
                  <c:v>0.35</c:v>
                </c:pt>
                <c:pt idx="36">
                  <c:v>0.26</c:v>
                </c:pt>
                <c:pt idx="37">
                  <c:v>0.22</c:v>
                </c:pt>
                <c:pt idx="38">
                  <c:v>0.44</c:v>
                </c:pt>
                <c:pt idx="39">
                  <c:v>0.4</c:v>
                </c:pt>
                <c:pt idx="40">
                  <c:v>0.36</c:v>
                </c:pt>
                <c:pt idx="42">
                  <c:v>0.36</c:v>
                </c:pt>
                <c:pt idx="46">
                  <c:v>0.6</c:v>
                </c:pt>
                <c:pt idx="47">
                  <c:v>0.56999999999999995</c:v>
                </c:pt>
                <c:pt idx="48">
                  <c:v>0.45</c:v>
                </c:pt>
                <c:pt idx="49">
                  <c:v>0.45</c:v>
                </c:pt>
                <c:pt idx="50">
                  <c:v>0.63</c:v>
                </c:pt>
                <c:pt idx="52">
                  <c:v>0.98</c:v>
                </c:pt>
                <c:pt idx="53">
                  <c:v>0.98</c:v>
                </c:pt>
                <c:pt idx="55">
                  <c:v>0.9</c:v>
                </c:pt>
                <c:pt idx="57">
                  <c:v>0.46</c:v>
                </c:pt>
                <c:pt idx="58">
                  <c:v>0.46</c:v>
                </c:pt>
                <c:pt idx="61">
                  <c:v>0.61</c:v>
                </c:pt>
                <c:pt idx="62">
                  <c:v>0.56999999999999995</c:v>
                </c:pt>
                <c:pt idx="64">
                  <c:v>0.5</c:v>
                </c:pt>
                <c:pt idx="65">
                  <c:v>0.5</c:v>
                </c:pt>
                <c:pt idx="69">
                  <c:v>0.4</c:v>
                </c:pt>
                <c:pt idx="74">
                  <c:v>0.49</c:v>
                </c:pt>
                <c:pt idx="76">
                  <c:v>0.48</c:v>
                </c:pt>
                <c:pt idx="79">
                  <c:v>0.22</c:v>
                </c:pt>
                <c:pt idx="80">
                  <c:v>0.22</c:v>
                </c:pt>
                <c:pt idx="83">
                  <c:v>0.23</c:v>
                </c:pt>
                <c:pt idx="84">
                  <c:v>0.23</c:v>
                </c:pt>
                <c:pt idx="87">
                  <c:v>0.37</c:v>
                </c:pt>
                <c:pt idx="88">
                  <c:v>0.37</c:v>
                </c:pt>
                <c:pt idx="92">
                  <c:v>0.38</c:v>
                </c:pt>
                <c:pt idx="93">
                  <c:v>0.38</c:v>
                </c:pt>
                <c:pt idx="98">
                  <c:v>0.39</c:v>
                </c:pt>
                <c:pt idx="102">
                  <c:v>0.66</c:v>
                </c:pt>
                <c:pt idx="108">
                  <c:v>0.32</c:v>
                </c:pt>
                <c:pt idx="110">
                  <c:v>0.32</c:v>
                </c:pt>
                <c:pt idx="113">
                  <c:v>0.45</c:v>
                </c:pt>
                <c:pt idx="114">
                  <c:v>0.45</c:v>
                </c:pt>
                <c:pt idx="115">
                  <c:v>0.21</c:v>
                </c:pt>
                <c:pt idx="118">
                  <c:v>0.31</c:v>
                </c:pt>
                <c:pt idx="119">
                  <c:v>0.31</c:v>
                </c:pt>
                <c:pt idx="123">
                  <c:v>0.08</c:v>
                </c:pt>
                <c:pt idx="130">
                  <c:v>0.72</c:v>
                </c:pt>
                <c:pt idx="138">
                  <c:v>0.35</c:v>
                </c:pt>
                <c:pt idx="146">
                  <c:v>0.53</c:v>
                </c:pt>
                <c:pt idx="147">
                  <c:v>0.53</c:v>
                </c:pt>
                <c:pt idx="149">
                  <c:v>1.18</c:v>
                </c:pt>
                <c:pt idx="150">
                  <c:v>1.22</c:v>
                </c:pt>
                <c:pt idx="151">
                  <c:v>1.46</c:v>
                </c:pt>
                <c:pt idx="152">
                  <c:v>2.44</c:v>
                </c:pt>
                <c:pt idx="154">
                  <c:v>1.58</c:v>
                </c:pt>
                <c:pt idx="155">
                  <c:v>0.3</c:v>
                </c:pt>
                <c:pt idx="157">
                  <c:v>1.24</c:v>
                </c:pt>
                <c:pt idx="158">
                  <c:v>0.8</c:v>
                </c:pt>
                <c:pt idx="181">
                  <c:v>0.3</c:v>
                </c:pt>
                <c:pt idx="182">
                  <c:v>0.5</c:v>
                </c:pt>
                <c:pt idx="184">
                  <c:v>0.6</c:v>
                </c:pt>
                <c:pt idx="185">
                  <c:v>0.9</c:v>
                </c:pt>
                <c:pt idx="186">
                  <c:v>0.9</c:v>
                </c:pt>
                <c:pt idx="187">
                  <c:v>0.8</c:v>
                </c:pt>
                <c:pt idx="188">
                  <c:v>0.5</c:v>
                </c:pt>
                <c:pt idx="189">
                  <c:v>0.5</c:v>
                </c:pt>
                <c:pt idx="190">
                  <c:v>0.25</c:v>
                </c:pt>
                <c:pt idx="191">
                  <c:v>0.2</c:v>
                </c:pt>
                <c:pt idx="192">
                  <c:v>0.2</c:v>
                </c:pt>
                <c:pt idx="193">
                  <c:v>0.45</c:v>
                </c:pt>
                <c:pt idx="194">
                  <c:v>0.3</c:v>
                </c:pt>
                <c:pt idx="195">
                  <c:v>0.5</c:v>
                </c:pt>
                <c:pt idx="196">
                  <c:v>0.3</c:v>
                </c:pt>
                <c:pt idx="198">
                  <c:v>0.25</c:v>
                </c:pt>
                <c:pt idx="200">
                  <c:v>0.75</c:v>
                </c:pt>
                <c:pt idx="202">
                  <c:v>0.55000000000000004</c:v>
                </c:pt>
                <c:pt idx="203">
                  <c:v>0.4</c:v>
                </c:pt>
                <c:pt idx="204">
                  <c:v>0.4</c:v>
                </c:pt>
                <c:pt idx="205">
                  <c:v>0.6</c:v>
                </c:pt>
                <c:pt idx="206">
                  <c:v>0.9</c:v>
                </c:pt>
                <c:pt idx="207">
                  <c:v>0.4</c:v>
                </c:pt>
                <c:pt idx="208">
                  <c:v>0.3</c:v>
                </c:pt>
                <c:pt idx="209">
                  <c:v>0.5</c:v>
                </c:pt>
                <c:pt idx="211">
                  <c:v>0.8</c:v>
                </c:pt>
                <c:pt idx="212">
                  <c:v>0.7</c:v>
                </c:pt>
                <c:pt idx="213">
                  <c:v>0.8</c:v>
                </c:pt>
                <c:pt idx="214">
                  <c:v>0.9</c:v>
                </c:pt>
                <c:pt idx="215">
                  <c:v>0.5</c:v>
                </c:pt>
                <c:pt idx="216">
                  <c:v>0.65</c:v>
                </c:pt>
                <c:pt idx="217">
                  <c:v>0.7</c:v>
                </c:pt>
                <c:pt idx="218">
                  <c:v>0.6</c:v>
                </c:pt>
                <c:pt idx="219">
                  <c:v>0.55000000000000004</c:v>
                </c:pt>
                <c:pt idx="220">
                  <c:v>0.9</c:v>
                </c:pt>
                <c:pt idx="221">
                  <c:v>1.3</c:v>
                </c:pt>
                <c:pt idx="222">
                  <c:v>0.8</c:v>
                </c:pt>
                <c:pt idx="223">
                  <c:v>1.2</c:v>
                </c:pt>
                <c:pt idx="224">
                  <c:v>0.6</c:v>
                </c:pt>
                <c:pt idx="225">
                  <c:v>0.9</c:v>
                </c:pt>
                <c:pt idx="226">
                  <c:v>0.35</c:v>
                </c:pt>
                <c:pt idx="227">
                  <c:v>0.5</c:v>
                </c:pt>
                <c:pt idx="228">
                  <c:v>0.6</c:v>
                </c:pt>
                <c:pt idx="229">
                  <c:v>0.4</c:v>
                </c:pt>
                <c:pt idx="230">
                  <c:v>0.65</c:v>
                </c:pt>
                <c:pt idx="231">
                  <c:v>0.65</c:v>
                </c:pt>
                <c:pt idx="232">
                  <c:v>0.6</c:v>
                </c:pt>
                <c:pt idx="233">
                  <c:v>0.7</c:v>
                </c:pt>
                <c:pt idx="234">
                  <c:v>0.95</c:v>
                </c:pt>
                <c:pt idx="236">
                  <c:v>0.4</c:v>
                </c:pt>
                <c:pt idx="237">
                  <c:v>0.48</c:v>
                </c:pt>
                <c:pt idx="238">
                  <c:v>0.5</c:v>
                </c:pt>
                <c:pt idx="239">
                  <c:v>0.24</c:v>
                </c:pt>
                <c:pt idx="240">
                  <c:v>0.45</c:v>
                </c:pt>
                <c:pt idx="241">
                  <c:v>0.8</c:v>
                </c:pt>
                <c:pt idx="242">
                  <c:v>0.45</c:v>
                </c:pt>
                <c:pt idx="243">
                  <c:v>0.4</c:v>
                </c:pt>
                <c:pt idx="244">
                  <c:v>0.5</c:v>
                </c:pt>
                <c:pt idx="245">
                  <c:v>0.5</c:v>
                </c:pt>
                <c:pt idx="246">
                  <c:v>0.4</c:v>
                </c:pt>
                <c:pt idx="247">
                  <c:v>0.5</c:v>
                </c:pt>
                <c:pt idx="248">
                  <c:v>0.25</c:v>
                </c:pt>
                <c:pt idx="249">
                  <c:v>0.5</c:v>
                </c:pt>
                <c:pt idx="250">
                  <c:v>0.65</c:v>
                </c:pt>
                <c:pt idx="251">
                  <c:v>0.7</c:v>
                </c:pt>
                <c:pt idx="252">
                  <c:v>0.4</c:v>
                </c:pt>
                <c:pt idx="253">
                  <c:v>0.55000000000000004</c:v>
                </c:pt>
                <c:pt idx="254">
                  <c:v>0.5</c:v>
                </c:pt>
                <c:pt idx="255">
                  <c:v>0.5</c:v>
                </c:pt>
                <c:pt idx="257">
                  <c:v>0.65</c:v>
                </c:pt>
                <c:pt idx="258">
                  <c:v>0.6</c:v>
                </c:pt>
                <c:pt idx="259">
                  <c:v>1.2</c:v>
                </c:pt>
                <c:pt idx="260">
                  <c:v>0.95</c:v>
                </c:pt>
                <c:pt idx="261">
                  <c:v>0.86</c:v>
                </c:pt>
                <c:pt idx="262">
                  <c:v>0.95</c:v>
                </c:pt>
                <c:pt idx="263">
                  <c:v>0.9</c:v>
                </c:pt>
                <c:pt idx="264">
                  <c:v>0.75</c:v>
                </c:pt>
                <c:pt idx="265">
                  <c:v>0.65</c:v>
                </c:pt>
                <c:pt idx="266">
                  <c:v>0.4</c:v>
                </c:pt>
                <c:pt idx="267">
                  <c:v>0.54</c:v>
                </c:pt>
                <c:pt idx="268">
                  <c:v>0.7</c:v>
                </c:pt>
                <c:pt idx="269">
                  <c:v>0.2</c:v>
                </c:pt>
                <c:pt idx="270">
                  <c:v>0.3</c:v>
                </c:pt>
                <c:pt idx="271">
                  <c:v>0.65</c:v>
                </c:pt>
                <c:pt idx="272">
                  <c:v>0.34</c:v>
                </c:pt>
                <c:pt idx="273">
                  <c:v>0.65</c:v>
                </c:pt>
                <c:pt idx="274">
                  <c:v>0.4</c:v>
                </c:pt>
                <c:pt idx="275">
                  <c:v>0.52</c:v>
                </c:pt>
                <c:pt idx="276">
                  <c:v>0.3</c:v>
                </c:pt>
                <c:pt idx="277">
                  <c:v>0.45</c:v>
                </c:pt>
                <c:pt idx="278">
                  <c:v>0.6</c:v>
                </c:pt>
                <c:pt idx="279">
                  <c:v>0.5</c:v>
                </c:pt>
                <c:pt idx="280">
                  <c:v>0.7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0.7</c:v>
                </c:pt>
                <c:pt idx="285">
                  <c:v>0.55000000000000004</c:v>
                </c:pt>
                <c:pt idx="286">
                  <c:v>0.61</c:v>
                </c:pt>
                <c:pt idx="287">
                  <c:v>0.72</c:v>
                </c:pt>
                <c:pt idx="288">
                  <c:v>0.85</c:v>
                </c:pt>
                <c:pt idx="289">
                  <c:v>0.28000000000000003</c:v>
                </c:pt>
                <c:pt idx="290">
                  <c:v>0.28000000000000003</c:v>
                </c:pt>
                <c:pt idx="291">
                  <c:v>0.19</c:v>
                </c:pt>
                <c:pt idx="292">
                  <c:v>0.35</c:v>
                </c:pt>
                <c:pt idx="294">
                  <c:v>0.65</c:v>
                </c:pt>
                <c:pt idx="295">
                  <c:v>0.8</c:v>
                </c:pt>
                <c:pt idx="296">
                  <c:v>0.27</c:v>
                </c:pt>
                <c:pt idx="297">
                  <c:v>0.45</c:v>
                </c:pt>
                <c:pt idx="298">
                  <c:v>0.1</c:v>
                </c:pt>
                <c:pt idx="299">
                  <c:v>0.35</c:v>
                </c:pt>
                <c:pt idx="300">
                  <c:v>0.3</c:v>
                </c:pt>
                <c:pt idx="301">
                  <c:v>0.4</c:v>
                </c:pt>
                <c:pt idx="302">
                  <c:v>0.44</c:v>
                </c:pt>
                <c:pt idx="303">
                  <c:v>0.5</c:v>
                </c:pt>
                <c:pt idx="304">
                  <c:v>0.55000000000000004</c:v>
                </c:pt>
                <c:pt idx="305">
                  <c:v>0.5</c:v>
                </c:pt>
                <c:pt idx="306">
                  <c:v>0.35</c:v>
                </c:pt>
                <c:pt idx="307">
                  <c:v>0.45</c:v>
                </c:pt>
                <c:pt idx="308">
                  <c:v>0.45</c:v>
                </c:pt>
                <c:pt idx="309">
                  <c:v>0.5</c:v>
                </c:pt>
                <c:pt idx="310">
                  <c:v>0.6</c:v>
                </c:pt>
                <c:pt idx="311">
                  <c:v>0.4</c:v>
                </c:pt>
                <c:pt idx="312">
                  <c:v>0.5</c:v>
                </c:pt>
                <c:pt idx="313">
                  <c:v>0.9</c:v>
                </c:pt>
                <c:pt idx="314">
                  <c:v>0.45</c:v>
                </c:pt>
                <c:pt idx="315">
                  <c:v>0.7</c:v>
                </c:pt>
                <c:pt idx="316">
                  <c:v>0.85</c:v>
                </c:pt>
                <c:pt idx="317">
                  <c:v>0.6</c:v>
                </c:pt>
                <c:pt idx="318">
                  <c:v>0.4</c:v>
                </c:pt>
                <c:pt idx="319">
                  <c:v>0.85</c:v>
                </c:pt>
                <c:pt idx="320">
                  <c:v>0.8</c:v>
                </c:pt>
                <c:pt idx="321">
                  <c:v>0.7</c:v>
                </c:pt>
                <c:pt idx="322">
                  <c:v>0.8</c:v>
                </c:pt>
                <c:pt idx="323">
                  <c:v>0.95</c:v>
                </c:pt>
                <c:pt idx="324">
                  <c:v>0.35</c:v>
                </c:pt>
                <c:pt idx="325">
                  <c:v>0.5</c:v>
                </c:pt>
                <c:pt idx="326">
                  <c:v>0.5</c:v>
                </c:pt>
                <c:pt idx="327">
                  <c:v>0.7</c:v>
                </c:pt>
                <c:pt idx="328">
                  <c:v>0.25</c:v>
                </c:pt>
                <c:pt idx="329">
                  <c:v>0.8</c:v>
                </c:pt>
                <c:pt idx="330">
                  <c:v>0.3</c:v>
                </c:pt>
                <c:pt idx="331">
                  <c:v>0.6</c:v>
                </c:pt>
                <c:pt idx="332">
                  <c:v>0.4</c:v>
                </c:pt>
                <c:pt idx="333">
                  <c:v>0.3</c:v>
                </c:pt>
                <c:pt idx="334">
                  <c:v>0.4</c:v>
                </c:pt>
                <c:pt idx="335">
                  <c:v>0.52</c:v>
                </c:pt>
                <c:pt idx="336">
                  <c:v>0.8</c:v>
                </c:pt>
                <c:pt idx="337">
                  <c:v>0.56999999999999995</c:v>
                </c:pt>
                <c:pt idx="338">
                  <c:v>0.6</c:v>
                </c:pt>
                <c:pt idx="339">
                  <c:v>0.8</c:v>
                </c:pt>
                <c:pt idx="340">
                  <c:v>0.4</c:v>
                </c:pt>
                <c:pt idx="341">
                  <c:v>0.6</c:v>
                </c:pt>
                <c:pt idx="342">
                  <c:v>0.25</c:v>
                </c:pt>
                <c:pt idx="343">
                  <c:v>0.5</c:v>
                </c:pt>
                <c:pt idx="344">
                  <c:v>0.8</c:v>
                </c:pt>
                <c:pt idx="345">
                  <c:v>0.23</c:v>
                </c:pt>
                <c:pt idx="346">
                  <c:v>0.5</c:v>
                </c:pt>
                <c:pt idx="347">
                  <c:v>0.35</c:v>
                </c:pt>
                <c:pt idx="348">
                  <c:v>0.35</c:v>
                </c:pt>
                <c:pt idx="349">
                  <c:v>0.5</c:v>
                </c:pt>
                <c:pt idx="350">
                  <c:v>0.35</c:v>
                </c:pt>
                <c:pt idx="351">
                  <c:v>0.4</c:v>
                </c:pt>
                <c:pt idx="352">
                  <c:v>0.8</c:v>
                </c:pt>
                <c:pt idx="353">
                  <c:v>0.7</c:v>
                </c:pt>
                <c:pt idx="354">
                  <c:v>0.6</c:v>
                </c:pt>
                <c:pt idx="355">
                  <c:v>0.6</c:v>
                </c:pt>
                <c:pt idx="356">
                  <c:v>0.8</c:v>
                </c:pt>
                <c:pt idx="357">
                  <c:v>0.8</c:v>
                </c:pt>
                <c:pt idx="358">
                  <c:v>0.6</c:v>
                </c:pt>
                <c:pt idx="359">
                  <c:v>0.5</c:v>
                </c:pt>
                <c:pt idx="360">
                  <c:v>0.4</c:v>
                </c:pt>
                <c:pt idx="361">
                  <c:v>0.35</c:v>
                </c:pt>
                <c:pt idx="362">
                  <c:v>0.5</c:v>
                </c:pt>
                <c:pt idx="363">
                  <c:v>0.6</c:v>
                </c:pt>
                <c:pt idx="364">
                  <c:v>0.55000000000000004</c:v>
                </c:pt>
                <c:pt idx="365">
                  <c:v>0.3</c:v>
                </c:pt>
                <c:pt idx="366">
                  <c:v>0.25</c:v>
                </c:pt>
                <c:pt idx="367">
                  <c:v>0.4</c:v>
                </c:pt>
                <c:pt idx="368">
                  <c:v>0.35</c:v>
                </c:pt>
                <c:pt idx="369">
                  <c:v>0.5</c:v>
                </c:pt>
                <c:pt idx="370">
                  <c:v>0.8</c:v>
                </c:pt>
                <c:pt idx="371">
                  <c:v>0.6</c:v>
                </c:pt>
                <c:pt idx="372">
                  <c:v>0.65</c:v>
                </c:pt>
                <c:pt idx="373">
                  <c:v>0.75</c:v>
                </c:pt>
                <c:pt idx="374">
                  <c:v>0.8</c:v>
                </c:pt>
                <c:pt idx="375">
                  <c:v>0.7</c:v>
                </c:pt>
                <c:pt idx="376">
                  <c:v>0.4</c:v>
                </c:pt>
                <c:pt idx="377">
                  <c:v>0.5</c:v>
                </c:pt>
                <c:pt idx="378">
                  <c:v>0.25</c:v>
                </c:pt>
                <c:pt idx="379">
                  <c:v>0.45</c:v>
                </c:pt>
                <c:pt idx="380">
                  <c:v>0.55000000000000004</c:v>
                </c:pt>
                <c:pt idx="381">
                  <c:v>0.7</c:v>
                </c:pt>
                <c:pt idx="382">
                  <c:v>0.6</c:v>
                </c:pt>
                <c:pt idx="383">
                  <c:v>0.5</c:v>
                </c:pt>
                <c:pt idx="384">
                  <c:v>1.2</c:v>
                </c:pt>
                <c:pt idx="385">
                  <c:v>0.6</c:v>
                </c:pt>
                <c:pt idx="386">
                  <c:v>0.6</c:v>
                </c:pt>
                <c:pt idx="387">
                  <c:v>0.8</c:v>
                </c:pt>
                <c:pt idx="388">
                  <c:v>0.8</c:v>
                </c:pt>
                <c:pt idx="389">
                  <c:v>0.7</c:v>
                </c:pt>
                <c:pt idx="390">
                  <c:v>0.9</c:v>
                </c:pt>
                <c:pt idx="391">
                  <c:v>0.7</c:v>
                </c:pt>
                <c:pt idx="392">
                  <c:v>0.6</c:v>
                </c:pt>
                <c:pt idx="393">
                  <c:v>0.55000000000000004</c:v>
                </c:pt>
                <c:pt idx="394">
                  <c:v>0.39</c:v>
                </c:pt>
                <c:pt idx="395">
                  <c:v>0.61</c:v>
                </c:pt>
                <c:pt idx="396">
                  <c:v>0.55000000000000004</c:v>
                </c:pt>
                <c:pt idx="397">
                  <c:v>0.4</c:v>
                </c:pt>
                <c:pt idx="398">
                  <c:v>0.85</c:v>
                </c:pt>
                <c:pt idx="399">
                  <c:v>0.55000000000000004</c:v>
                </c:pt>
                <c:pt idx="400">
                  <c:v>0.5</c:v>
                </c:pt>
                <c:pt idx="401">
                  <c:v>0.35</c:v>
                </c:pt>
                <c:pt idx="402">
                  <c:v>0.4</c:v>
                </c:pt>
                <c:pt idx="403">
                  <c:v>0.41</c:v>
                </c:pt>
                <c:pt idx="404">
                  <c:v>0.45</c:v>
                </c:pt>
                <c:pt idx="405">
                  <c:v>0.37</c:v>
                </c:pt>
                <c:pt idx="406">
                  <c:v>0.4</c:v>
                </c:pt>
                <c:pt idx="407">
                  <c:v>0.43</c:v>
                </c:pt>
                <c:pt idx="408">
                  <c:v>0.8</c:v>
                </c:pt>
                <c:pt idx="409">
                  <c:v>0.72</c:v>
                </c:pt>
                <c:pt idx="410">
                  <c:v>0.6</c:v>
                </c:pt>
                <c:pt idx="411">
                  <c:v>0.4</c:v>
                </c:pt>
                <c:pt idx="412">
                  <c:v>0.15</c:v>
                </c:pt>
                <c:pt idx="413">
                  <c:v>0.3</c:v>
                </c:pt>
                <c:pt idx="415">
                  <c:v>0.5</c:v>
                </c:pt>
                <c:pt idx="416">
                  <c:v>0.5</c:v>
                </c:pt>
                <c:pt idx="417">
                  <c:v>0.45</c:v>
                </c:pt>
                <c:pt idx="418">
                  <c:v>0.8</c:v>
                </c:pt>
                <c:pt idx="419">
                  <c:v>0.95</c:v>
                </c:pt>
                <c:pt idx="420">
                  <c:v>0.9</c:v>
                </c:pt>
                <c:pt idx="421">
                  <c:v>0.7</c:v>
                </c:pt>
                <c:pt idx="422">
                  <c:v>0.8</c:v>
                </c:pt>
                <c:pt idx="423">
                  <c:v>1</c:v>
                </c:pt>
                <c:pt idx="424">
                  <c:v>1.2</c:v>
                </c:pt>
                <c:pt idx="430">
                  <c:v>0.7</c:v>
                </c:pt>
                <c:pt idx="439">
                  <c:v>0.8</c:v>
                </c:pt>
                <c:pt idx="440">
                  <c:v>0.7</c:v>
                </c:pt>
                <c:pt idx="441">
                  <c:v>0.75</c:v>
                </c:pt>
                <c:pt idx="442">
                  <c:v>0.78</c:v>
                </c:pt>
                <c:pt idx="451">
                  <c:v>0.49</c:v>
                </c:pt>
                <c:pt idx="452">
                  <c:v>0.7</c:v>
                </c:pt>
                <c:pt idx="455">
                  <c:v>0.45</c:v>
                </c:pt>
                <c:pt idx="457">
                  <c:v>0.33</c:v>
                </c:pt>
                <c:pt idx="458">
                  <c:v>0.4</c:v>
                </c:pt>
                <c:pt idx="459">
                  <c:v>0.4</c:v>
                </c:pt>
                <c:pt idx="460">
                  <c:v>0.6</c:v>
                </c:pt>
                <c:pt idx="468">
                  <c:v>0.75</c:v>
                </c:pt>
                <c:pt idx="469">
                  <c:v>0.6</c:v>
                </c:pt>
                <c:pt idx="471">
                  <c:v>0.5</c:v>
                </c:pt>
                <c:pt idx="472">
                  <c:v>0.6</c:v>
                </c:pt>
                <c:pt idx="478">
                  <c:v>1.2</c:v>
                </c:pt>
                <c:pt idx="481">
                  <c:v>0.6</c:v>
                </c:pt>
                <c:pt idx="483">
                  <c:v>0.8</c:v>
                </c:pt>
                <c:pt idx="491">
                  <c:v>0.7</c:v>
                </c:pt>
                <c:pt idx="492">
                  <c:v>0.4</c:v>
                </c:pt>
                <c:pt idx="493">
                  <c:v>0.8</c:v>
                </c:pt>
                <c:pt idx="494">
                  <c:v>0.25</c:v>
                </c:pt>
                <c:pt idx="495">
                  <c:v>0.3</c:v>
                </c:pt>
                <c:pt idx="496">
                  <c:v>0.6</c:v>
                </c:pt>
                <c:pt idx="497">
                  <c:v>0.3</c:v>
                </c:pt>
                <c:pt idx="498">
                  <c:v>0.3</c:v>
                </c:pt>
                <c:pt idx="499">
                  <c:v>0.3</c:v>
                </c:pt>
                <c:pt idx="500">
                  <c:v>0.6</c:v>
                </c:pt>
                <c:pt idx="501">
                  <c:v>0.7</c:v>
                </c:pt>
                <c:pt idx="502">
                  <c:v>0.5</c:v>
                </c:pt>
                <c:pt idx="503">
                  <c:v>0.4</c:v>
                </c:pt>
                <c:pt idx="504">
                  <c:v>0.7</c:v>
                </c:pt>
                <c:pt idx="505">
                  <c:v>0.45</c:v>
                </c:pt>
                <c:pt idx="506">
                  <c:v>0.2</c:v>
                </c:pt>
                <c:pt idx="509">
                  <c:v>0.3</c:v>
                </c:pt>
                <c:pt idx="510">
                  <c:v>0.15</c:v>
                </c:pt>
                <c:pt idx="511">
                  <c:v>0.5</c:v>
                </c:pt>
                <c:pt idx="512">
                  <c:v>0.3</c:v>
                </c:pt>
                <c:pt idx="513">
                  <c:v>0.5</c:v>
                </c:pt>
                <c:pt idx="514">
                  <c:v>0.6</c:v>
                </c:pt>
                <c:pt idx="515">
                  <c:v>0.35</c:v>
                </c:pt>
                <c:pt idx="516">
                  <c:v>0.65</c:v>
                </c:pt>
                <c:pt idx="517">
                  <c:v>0.6</c:v>
                </c:pt>
                <c:pt idx="518">
                  <c:v>0.7</c:v>
                </c:pt>
                <c:pt idx="519">
                  <c:v>0.7</c:v>
                </c:pt>
                <c:pt idx="520">
                  <c:v>0.5</c:v>
                </c:pt>
                <c:pt idx="521">
                  <c:v>0.8</c:v>
                </c:pt>
                <c:pt idx="522">
                  <c:v>0.6</c:v>
                </c:pt>
                <c:pt idx="523">
                  <c:v>0.35</c:v>
                </c:pt>
                <c:pt idx="524">
                  <c:v>0.45</c:v>
                </c:pt>
                <c:pt idx="525">
                  <c:v>0.55000000000000004</c:v>
                </c:pt>
                <c:pt idx="526">
                  <c:v>0.3</c:v>
                </c:pt>
                <c:pt idx="527">
                  <c:v>0.2</c:v>
                </c:pt>
                <c:pt idx="528">
                  <c:v>0.55000000000000004</c:v>
                </c:pt>
                <c:pt idx="529">
                  <c:v>0.25</c:v>
                </c:pt>
                <c:pt idx="531">
                  <c:v>0.1</c:v>
                </c:pt>
                <c:pt idx="532">
                  <c:v>0.25</c:v>
                </c:pt>
                <c:pt idx="533">
                  <c:v>0.25</c:v>
                </c:pt>
                <c:pt idx="534">
                  <c:v>0.4</c:v>
                </c:pt>
                <c:pt idx="536">
                  <c:v>0.5</c:v>
                </c:pt>
                <c:pt idx="537">
                  <c:v>0.6</c:v>
                </c:pt>
                <c:pt idx="538">
                  <c:v>0.7</c:v>
                </c:pt>
                <c:pt idx="539">
                  <c:v>0.8</c:v>
                </c:pt>
                <c:pt idx="540">
                  <c:v>0.35</c:v>
                </c:pt>
                <c:pt idx="541">
                  <c:v>0.4</c:v>
                </c:pt>
                <c:pt idx="542">
                  <c:v>0.8</c:v>
                </c:pt>
                <c:pt idx="543">
                  <c:v>0.75</c:v>
                </c:pt>
                <c:pt idx="544">
                  <c:v>0.5</c:v>
                </c:pt>
                <c:pt idx="545">
                  <c:v>0.4</c:v>
                </c:pt>
                <c:pt idx="546">
                  <c:v>0.2</c:v>
                </c:pt>
                <c:pt idx="547">
                  <c:v>0.5</c:v>
                </c:pt>
                <c:pt idx="548">
                  <c:v>0.4</c:v>
                </c:pt>
                <c:pt idx="549">
                  <c:v>0.5</c:v>
                </c:pt>
                <c:pt idx="550">
                  <c:v>0.3</c:v>
                </c:pt>
                <c:pt idx="551">
                  <c:v>0.4</c:v>
                </c:pt>
                <c:pt idx="552">
                  <c:v>0.5</c:v>
                </c:pt>
                <c:pt idx="553">
                  <c:v>0.5</c:v>
                </c:pt>
                <c:pt idx="556">
                  <c:v>0.3</c:v>
                </c:pt>
                <c:pt idx="557">
                  <c:v>0.7</c:v>
                </c:pt>
                <c:pt idx="558">
                  <c:v>0.6</c:v>
                </c:pt>
                <c:pt idx="559">
                  <c:v>0.1</c:v>
                </c:pt>
                <c:pt idx="560">
                  <c:v>0.2</c:v>
                </c:pt>
                <c:pt idx="561">
                  <c:v>0.3</c:v>
                </c:pt>
                <c:pt idx="562">
                  <c:v>0.2</c:v>
                </c:pt>
                <c:pt idx="563">
                  <c:v>0.1</c:v>
                </c:pt>
                <c:pt idx="564">
                  <c:v>0.1</c:v>
                </c:pt>
                <c:pt idx="565">
                  <c:v>0.25</c:v>
                </c:pt>
                <c:pt idx="566">
                  <c:v>0.3</c:v>
                </c:pt>
                <c:pt idx="567">
                  <c:v>0.2</c:v>
                </c:pt>
                <c:pt idx="568">
                  <c:v>0.45</c:v>
                </c:pt>
                <c:pt idx="571">
                  <c:v>0.5</c:v>
                </c:pt>
                <c:pt idx="572">
                  <c:v>0.5</c:v>
                </c:pt>
                <c:pt idx="573">
                  <c:v>0.15</c:v>
                </c:pt>
                <c:pt idx="576">
                  <c:v>0.2</c:v>
                </c:pt>
                <c:pt idx="577">
                  <c:v>0.2</c:v>
                </c:pt>
                <c:pt idx="578">
                  <c:v>0.1</c:v>
                </c:pt>
                <c:pt idx="579">
                  <c:v>0.3</c:v>
                </c:pt>
                <c:pt idx="580">
                  <c:v>0.35</c:v>
                </c:pt>
                <c:pt idx="581">
                  <c:v>0.4</c:v>
                </c:pt>
                <c:pt idx="582">
                  <c:v>0.35</c:v>
                </c:pt>
                <c:pt idx="583">
                  <c:v>0.3</c:v>
                </c:pt>
                <c:pt idx="584">
                  <c:v>0.35</c:v>
                </c:pt>
                <c:pt idx="585">
                  <c:v>0.3</c:v>
                </c:pt>
                <c:pt idx="586">
                  <c:v>0.2</c:v>
                </c:pt>
                <c:pt idx="587">
                  <c:v>0.3</c:v>
                </c:pt>
                <c:pt idx="588">
                  <c:v>0.3</c:v>
                </c:pt>
                <c:pt idx="589">
                  <c:v>0.6</c:v>
                </c:pt>
                <c:pt idx="590">
                  <c:v>0.5</c:v>
                </c:pt>
                <c:pt idx="591">
                  <c:v>0.2</c:v>
                </c:pt>
                <c:pt idx="592">
                  <c:v>0.25</c:v>
                </c:pt>
                <c:pt idx="593">
                  <c:v>0.4</c:v>
                </c:pt>
                <c:pt idx="594">
                  <c:v>0.4</c:v>
                </c:pt>
                <c:pt idx="595">
                  <c:v>0.2</c:v>
                </c:pt>
                <c:pt idx="596">
                  <c:v>0.4</c:v>
                </c:pt>
                <c:pt idx="597">
                  <c:v>0.25</c:v>
                </c:pt>
                <c:pt idx="598">
                  <c:v>0.5</c:v>
                </c:pt>
                <c:pt idx="599">
                  <c:v>0.7</c:v>
                </c:pt>
                <c:pt idx="600">
                  <c:v>0.75</c:v>
                </c:pt>
                <c:pt idx="601">
                  <c:v>0.5</c:v>
                </c:pt>
                <c:pt idx="602">
                  <c:v>0.6</c:v>
                </c:pt>
                <c:pt idx="603">
                  <c:v>0.3</c:v>
                </c:pt>
                <c:pt idx="604">
                  <c:v>0.6</c:v>
                </c:pt>
                <c:pt idx="605">
                  <c:v>0.3</c:v>
                </c:pt>
                <c:pt idx="606">
                  <c:v>0.3</c:v>
                </c:pt>
                <c:pt idx="607">
                  <c:v>0.6</c:v>
                </c:pt>
                <c:pt idx="608">
                  <c:v>0.3</c:v>
                </c:pt>
                <c:pt idx="609">
                  <c:v>0.4</c:v>
                </c:pt>
                <c:pt idx="610">
                  <c:v>0.2</c:v>
                </c:pt>
                <c:pt idx="611">
                  <c:v>0.3</c:v>
                </c:pt>
                <c:pt idx="612">
                  <c:v>0.3</c:v>
                </c:pt>
                <c:pt idx="613">
                  <c:v>0.5</c:v>
                </c:pt>
                <c:pt idx="614">
                  <c:v>0.4</c:v>
                </c:pt>
                <c:pt idx="615">
                  <c:v>0.7</c:v>
                </c:pt>
                <c:pt idx="616">
                  <c:v>0.6</c:v>
                </c:pt>
                <c:pt idx="617">
                  <c:v>0.6</c:v>
                </c:pt>
                <c:pt idx="618">
                  <c:v>0.26</c:v>
                </c:pt>
                <c:pt idx="619">
                  <c:v>0.15</c:v>
                </c:pt>
                <c:pt idx="620">
                  <c:v>0.12</c:v>
                </c:pt>
                <c:pt idx="621">
                  <c:v>0.28999999999999998</c:v>
                </c:pt>
                <c:pt idx="622">
                  <c:v>0.11</c:v>
                </c:pt>
                <c:pt idx="623">
                  <c:v>0.1</c:v>
                </c:pt>
                <c:pt idx="624">
                  <c:v>0.34</c:v>
                </c:pt>
                <c:pt idx="625">
                  <c:v>0.27</c:v>
                </c:pt>
                <c:pt idx="627">
                  <c:v>0.3</c:v>
                </c:pt>
                <c:pt idx="628">
                  <c:v>0.1</c:v>
                </c:pt>
                <c:pt idx="629">
                  <c:v>0.1</c:v>
                </c:pt>
                <c:pt idx="630">
                  <c:v>0.1</c:v>
                </c:pt>
                <c:pt idx="631">
                  <c:v>0.1</c:v>
                </c:pt>
                <c:pt idx="632">
                  <c:v>0.1</c:v>
                </c:pt>
                <c:pt idx="633">
                  <c:v>0.1</c:v>
                </c:pt>
                <c:pt idx="634">
                  <c:v>0.1</c:v>
                </c:pt>
                <c:pt idx="635">
                  <c:v>0.15</c:v>
                </c:pt>
                <c:pt idx="636">
                  <c:v>0.2</c:v>
                </c:pt>
                <c:pt idx="637">
                  <c:v>0.3</c:v>
                </c:pt>
                <c:pt idx="638">
                  <c:v>0.3</c:v>
                </c:pt>
                <c:pt idx="639">
                  <c:v>0.2</c:v>
                </c:pt>
                <c:pt idx="640">
                  <c:v>0.1</c:v>
                </c:pt>
                <c:pt idx="641">
                  <c:v>0.15</c:v>
                </c:pt>
                <c:pt idx="642">
                  <c:v>0.2</c:v>
                </c:pt>
                <c:pt idx="643">
                  <c:v>0.1</c:v>
                </c:pt>
                <c:pt idx="644">
                  <c:v>0.1</c:v>
                </c:pt>
                <c:pt idx="645">
                  <c:v>0.1</c:v>
                </c:pt>
                <c:pt idx="646">
                  <c:v>0.1</c:v>
                </c:pt>
                <c:pt idx="647">
                  <c:v>0.43</c:v>
                </c:pt>
                <c:pt idx="648">
                  <c:v>0.05</c:v>
                </c:pt>
                <c:pt idx="649">
                  <c:v>0.19</c:v>
                </c:pt>
                <c:pt idx="650">
                  <c:v>0.32</c:v>
                </c:pt>
                <c:pt idx="651">
                  <c:v>0.32</c:v>
                </c:pt>
                <c:pt idx="652">
                  <c:v>0.35</c:v>
                </c:pt>
                <c:pt idx="654">
                  <c:v>0.1</c:v>
                </c:pt>
                <c:pt idx="655">
                  <c:v>0.1</c:v>
                </c:pt>
                <c:pt idx="656">
                  <c:v>0.15</c:v>
                </c:pt>
                <c:pt idx="657">
                  <c:v>0.1</c:v>
                </c:pt>
                <c:pt idx="658">
                  <c:v>0.1</c:v>
                </c:pt>
                <c:pt idx="659">
                  <c:v>0.1</c:v>
                </c:pt>
                <c:pt idx="661">
                  <c:v>0.27</c:v>
                </c:pt>
                <c:pt idx="662">
                  <c:v>0.2</c:v>
                </c:pt>
                <c:pt idx="663">
                  <c:v>0.14000000000000001</c:v>
                </c:pt>
                <c:pt idx="664">
                  <c:v>0.1</c:v>
                </c:pt>
                <c:pt idx="665">
                  <c:v>0.22</c:v>
                </c:pt>
                <c:pt idx="666">
                  <c:v>0.1</c:v>
                </c:pt>
                <c:pt idx="667">
                  <c:v>0.12</c:v>
                </c:pt>
                <c:pt idx="668">
                  <c:v>0.2</c:v>
                </c:pt>
                <c:pt idx="669">
                  <c:v>0.15</c:v>
                </c:pt>
                <c:pt idx="670">
                  <c:v>0.15</c:v>
                </c:pt>
                <c:pt idx="671">
                  <c:v>0.3</c:v>
                </c:pt>
                <c:pt idx="672">
                  <c:v>0.3</c:v>
                </c:pt>
                <c:pt idx="673">
                  <c:v>0.3</c:v>
                </c:pt>
                <c:pt idx="674">
                  <c:v>0.23</c:v>
                </c:pt>
                <c:pt idx="675">
                  <c:v>0.2</c:v>
                </c:pt>
                <c:pt idx="676">
                  <c:v>0.15</c:v>
                </c:pt>
                <c:pt idx="677">
                  <c:v>0.1</c:v>
                </c:pt>
                <c:pt idx="678">
                  <c:v>0.25</c:v>
                </c:pt>
                <c:pt idx="679">
                  <c:v>0.22</c:v>
                </c:pt>
                <c:pt idx="680">
                  <c:v>0.1</c:v>
                </c:pt>
                <c:pt idx="681">
                  <c:v>0.08</c:v>
                </c:pt>
                <c:pt idx="682">
                  <c:v>0.12</c:v>
                </c:pt>
                <c:pt idx="683">
                  <c:v>0.32</c:v>
                </c:pt>
                <c:pt idx="684">
                  <c:v>0.2</c:v>
                </c:pt>
                <c:pt idx="685">
                  <c:v>0.5</c:v>
                </c:pt>
                <c:pt idx="686">
                  <c:v>0.5</c:v>
                </c:pt>
                <c:pt idx="687">
                  <c:v>0.5</c:v>
                </c:pt>
                <c:pt idx="688">
                  <c:v>0.2</c:v>
                </c:pt>
                <c:pt idx="689">
                  <c:v>0.5</c:v>
                </c:pt>
                <c:pt idx="690">
                  <c:v>0.25</c:v>
                </c:pt>
                <c:pt idx="691">
                  <c:v>0.4</c:v>
                </c:pt>
                <c:pt idx="692">
                  <c:v>0.2</c:v>
                </c:pt>
                <c:pt idx="693">
                  <c:v>0.2</c:v>
                </c:pt>
                <c:pt idx="694">
                  <c:v>0.62</c:v>
                </c:pt>
                <c:pt idx="695">
                  <c:v>0.8</c:v>
                </c:pt>
                <c:pt idx="696">
                  <c:v>0.3</c:v>
                </c:pt>
                <c:pt idx="697">
                  <c:v>0.4</c:v>
                </c:pt>
                <c:pt idx="698">
                  <c:v>0.55000000000000004</c:v>
                </c:pt>
                <c:pt idx="699">
                  <c:v>0.5</c:v>
                </c:pt>
                <c:pt idx="700">
                  <c:v>0.2</c:v>
                </c:pt>
                <c:pt idx="701">
                  <c:v>0.5</c:v>
                </c:pt>
                <c:pt idx="702">
                  <c:v>0.17</c:v>
                </c:pt>
                <c:pt idx="703">
                  <c:v>0.2</c:v>
                </c:pt>
                <c:pt idx="704">
                  <c:v>0.15</c:v>
                </c:pt>
                <c:pt idx="705">
                  <c:v>0.15</c:v>
                </c:pt>
                <c:pt idx="706">
                  <c:v>0.25</c:v>
                </c:pt>
                <c:pt idx="707">
                  <c:v>0.25</c:v>
                </c:pt>
                <c:pt idx="708">
                  <c:v>0.4</c:v>
                </c:pt>
                <c:pt idx="709">
                  <c:v>0.5</c:v>
                </c:pt>
                <c:pt idx="710">
                  <c:v>0.2</c:v>
                </c:pt>
                <c:pt idx="711">
                  <c:v>0.3</c:v>
                </c:pt>
                <c:pt idx="712">
                  <c:v>0.2</c:v>
                </c:pt>
                <c:pt idx="713">
                  <c:v>0.4</c:v>
                </c:pt>
                <c:pt idx="714">
                  <c:v>0.3</c:v>
                </c:pt>
                <c:pt idx="715">
                  <c:v>0.2</c:v>
                </c:pt>
                <c:pt idx="716">
                  <c:v>0.3</c:v>
                </c:pt>
                <c:pt idx="717">
                  <c:v>0.2</c:v>
                </c:pt>
                <c:pt idx="718">
                  <c:v>0.5</c:v>
                </c:pt>
                <c:pt idx="719">
                  <c:v>0.35</c:v>
                </c:pt>
                <c:pt idx="720">
                  <c:v>0.45</c:v>
                </c:pt>
                <c:pt idx="721">
                  <c:v>0.4</c:v>
                </c:pt>
                <c:pt idx="722">
                  <c:v>0.4</c:v>
                </c:pt>
                <c:pt idx="723">
                  <c:v>0.3</c:v>
                </c:pt>
                <c:pt idx="724">
                  <c:v>0.4</c:v>
                </c:pt>
                <c:pt idx="725">
                  <c:v>0.4</c:v>
                </c:pt>
                <c:pt idx="726">
                  <c:v>0.3</c:v>
                </c:pt>
                <c:pt idx="727">
                  <c:v>0.1</c:v>
                </c:pt>
                <c:pt idx="728">
                  <c:v>0.15</c:v>
                </c:pt>
                <c:pt idx="729">
                  <c:v>0.9</c:v>
                </c:pt>
                <c:pt idx="730">
                  <c:v>0.25</c:v>
                </c:pt>
                <c:pt idx="731">
                  <c:v>0.4</c:v>
                </c:pt>
                <c:pt idx="732">
                  <c:v>0.5</c:v>
                </c:pt>
                <c:pt idx="733">
                  <c:v>0.55000000000000004</c:v>
                </c:pt>
                <c:pt idx="734">
                  <c:v>0.5</c:v>
                </c:pt>
                <c:pt idx="735">
                  <c:v>0.4</c:v>
                </c:pt>
                <c:pt idx="736">
                  <c:v>0.2</c:v>
                </c:pt>
                <c:pt idx="737">
                  <c:v>0.4</c:v>
                </c:pt>
                <c:pt idx="738">
                  <c:v>0.25</c:v>
                </c:pt>
                <c:pt idx="739">
                  <c:v>0.28000000000000003</c:v>
                </c:pt>
                <c:pt idx="740">
                  <c:v>0.1</c:v>
                </c:pt>
                <c:pt idx="741">
                  <c:v>0.3</c:v>
                </c:pt>
                <c:pt idx="742">
                  <c:v>0.3</c:v>
                </c:pt>
                <c:pt idx="743">
                  <c:v>0.6</c:v>
                </c:pt>
                <c:pt idx="744">
                  <c:v>1.1000000000000001</c:v>
                </c:pt>
                <c:pt idx="745">
                  <c:v>0.3</c:v>
                </c:pt>
                <c:pt idx="746">
                  <c:v>0.45</c:v>
                </c:pt>
                <c:pt idx="747">
                  <c:v>0.6</c:v>
                </c:pt>
                <c:pt idx="748">
                  <c:v>0.3</c:v>
                </c:pt>
                <c:pt idx="749">
                  <c:v>0.3</c:v>
                </c:pt>
                <c:pt idx="750">
                  <c:v>0.2</c:v>
                </c:pt>
                <c:pt idx="751">
                  <c:v>0.22</c:v>
                </c:pt>
                <c:pt idx="752">
                  <c:v>0.5</c:v>
                </c:pt>
                <c:pt idx="753">
                  <c:v>0.5</c:v>
                </c:pt>
                <c:pt idx="754">
                  <c:v>0.2</c:v>
                </c:pt>
                <c:pt idx="755">
                  <c:v>0.5</c:v>
                </c:pt>
                <c:pt idx="756">
                  <c:v>0.25</c:v>
                </c:pt>
                <c:pt idx="757">
                  <c:v>0.5</c:v>
                </c:pt>
                <c:pt idx="758">
                  <c:v>0.35</c:v>
                </c:pt>
                <c:pt idx="759">
                  <c:v>0.4</c:v>
                </c:pt>
                <c:pt idx="760">
                  <c:v>0.35</c:v>
                </c:pt>
                <c:pt idx="761">
                  <c:v>0.3</c:v>
                </c:pt>
                <c:pt idx="762">
                  <c:v>0.4</c:v>
                </c:pt>
                <c:pt idx="763">
                  <c:v>0.3</c:v>
                </c:pt>
                <c:pt idx="764">
                  <c:v>0.7</c:v>
                </c:pt>
                <c:pt idx="765">
                  <c:v>0.4</c:v>
                </c:pt>
                <c:pt idx="766">
                  <c:v>0.4</c:v>
                </c:pt>
                <c:pt idx="767">
                  <c:v>0.4</c:v>
                </c:pt>
                <c:pt idx="768">
                  <c:v>0.35</c:v>
                </c:pt>
                <c:pt idx="769">
                  <c:v>0.6</c:v>
                </c:pt>
                <c:pt idx="770">
                  <c:v>0.2</c:v>
                </c:pt>
                <c:pt idx="771">
                  <c:v>0.2</c:v>
                </c:pt>
                <c:pt idx="772">
                  <c:v>0.7</c:v>
                </c:pt>
                <c:pt idx="773">
                  <c:v>0.05</c:v>
                </c:pt>
                <c:pt idx="774">
                  <c:v>0.6</c:v>
                </c:pt>
                <c:pt idx="775">
                  <c:v>0.6</c:v>
                </c:pt>
                <c:pt idx="776">
                  <c:v>0.25</c:v>
                </c:pt>
                <c:pt idx="777">
                  <c:v>0.1</c:v>
                </c:pt>
                <c:pt idx="778">
                  <c:v>0.3</c:v>
                </c:pt>
                <c:pt idx="779">
                  <c:v>0.5</c:v>
                </c:pt>
                <c:pt idx="780">
                  <c:v>0.6</c:v>
                </c:pt>
                <c:pt idx="781">
                  <c:v>0.5</c:v>
                </c:pt>
                <c:pt idx="782">
                  <c:v>0.4</c:v>
                </c:pt>
                <c:pt idx="783">
                  <c:v>0.1</c:v>
                </c:pt>
                <c:pt idx="784">
                  <c:v>0.2</c:v>
                </c:pt>
                <c:pt idx="785">
                  <c:v>0.1</c:v>
                </c:pt>
                <c:pt idx="786">
                  <c:v>0.15</c:v>
                </c:pt>
                <c:pt idx="787">
                  <c:v>0.2</c:v>
                </c:pt>
                <c:pt idx="788">
                  <c:v>0.1</c:v>
                </c:pt>
                <c:pt idx="789">
                  <c:v>0.3</c:v>
                </c:pt>
                <c:pt idx="790">
                  <c:v>0.2</c:v>
                </c:pt>
                <c:pt idx="791">
                  <c:v>0.4</c:v>
                </c:pt>
                <c:pt idx="792">
                  <c:v>0.5</c:v>
                </c:pt>
                <c:pt idx="793">
                  <c:v>0.5</c:v>
                </c:pt>
                <c:pt idx="794">
                  <c:v>0.3</c:v>
                </c:pt>
                <c:pt idx="795">
                  <c:v>0.5</c:v>
                </c:pt>
                <c:pt idx="796">
                  <c:v>0.6</c:v>
                </c:pt>
                <c:pt idx="797">
                  <c:v>0.25</c:v>
                </c:pt>
                <c:pt idx="798">
                  <c:v>0.2</c:v>
                </c:pt>
                <c:pt idx="799">
                  <c:v>0.3</c:v>
                </c:pt>
                <c:pt idx="800">
                  <c:v>0.3</c:v>
                </c:pt>
                <c:pt idx="801">
                  <c:v>0.3</c:v>
                </c:pt>
                <c:pt idx="802">
                  <c:v>0.2</c:v>
                </c:pt>
                <c:pt idx="803">
                  <c:v>0.3</c:v>
                </c:pt>
                <c:pt idx="804">
                  <c:v>0.4</c:v>
                </c:pt>
                <c:pt idx="805">
                  <c:v>0.2</c:v>
                </c:pt>
                <c:pt idx="806">
                  <c:v>0.2</c:v>
                </c:pt>
                <c:pt idx="807">
                  <c:v>0.4</c:v>
                </c:pt>
                <c:pt idx="808">
                  <c:v>0.1</c:v>
                </c:pt>
                <c:pt idx="809">
                  <c:v>0.2</c:v>
                </c:pt>
                <c:pt idx="810">
                  <c:v>0.4</c:v>
                </c:pt>
                <c:pt idx="811">
                  <c:v>0.2</c:v>
                </c:pt>
                <c:pt idx="812">
                  <c:v>0.2</c:v>
                </c:pt>
                <c:pt idx="813">
                  <c:v>0.3</c:v>
                </c:pt>
                <c:pt idx="814">
                  <c:v>0.3</c:v>
                </c:pt>
                <c:pt idx="815">
                  <c:v>0.2</c:v>
                </c:pt>
                <c:pt idx="816">
                  <c:v>0.2</c:v>
                </c:pt>
                <c:pt idx="818">
                  <c:v>0.3</c:v>
                </c:pt>
                <c:pt idx="821">
                  <c:v>0.3</c:v>
                </c:pt>
                <c:pt idx="822">
                  <c:v>0.3</c:v>
                </c:pt>
                <c:pt idx="824">
                  <c:v>0.3</c:v>
                </c:pt>
                <c:pt idx="825">
                  <c:v>0.2</c:v>
                </c:pt>
                <c:pt idx="82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0B4C-8013-B8BCFEFC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0610656"/>
        <c:axId val="1240612304"/>
      </c:lineChart>
      <c:dateAx>
        <c:axId val="1240610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Mo.-WY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612304"/>
        <c:crosses val="autoZero"/>
        <c:auto val="1"/>
        <c:lblOffset val="100"/>
        <c:baseTimeUnit val="days"/>
      </c:dateAx>
      <c:valAx>
        <c:axId val="124061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Meter</a:t>
                </a:r>
                <a:r>
                  <a:rPr lang="en-US"/>
                  <a:t>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0610656"/>
        <c:crosses val="autoZero"/>
        <c:crossBetween val="between"/>
      </c:val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587489063867013E-2"/>
          <c:y val="0.21798629337999417"/>
          <c:w val="0.89020844269466315"/>
          <c:h val="0.69118037328667248"/>
        </c:manualLayout>
      </c:layout>
      <c:lineChart>
        <c:grouping val="standard"/>
        <c:varyColors val="0"/>
        <c:ser>
          <c:idx val="0"/>
          <c:order val="0"/>
          <c:tx>
            <c:strRef>
              <c:f>'L001 data workup'!$H$1</c:f>
              <c:strCache>
                <c:ptCount val="1"/>
                <c:pt idx="0">
                  <c:v>TN/TP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60325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1994970398568861E-3"/>
                  <c:y val="-0.51394100270568988"/>
                </c:manualLayout>
              </c:layout>
              <c:numFmt formatCode="General" sourceLinked="0"/>
              <c:spPr>
                <a:noFill/>
                <a:ln w="44450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'L001 data workup'!$G$2:$G$746</c:f>
              <c:numCache>
                <c:formatCode>[$-409]mmmmm\-yy;@</c:formatCode>
                <c:ptCount val="745"/>
                <c:pt idx="1">
                  <c:v>26644</c:v>
                </c:pt>
                <c:pt idx="2">
                  <c:v>26700.670138888891</c:v>
                </c:pt>
                <c:pt idx="3">
                  <c:v>26700.677083333332</c:v>
                </c:pt>
                <c:pt idx="4">
                  <c:v>26728.629861111112</c:v>
                </c:pt>
                <c:pt idx="5">
                  <c:v>26728.635416666668</c:v>
                </c:pt>
                <c:pt idx="6">
                  <c:v>26728.697916666668</c:v>
                </c:pt>
                <c:pt idx="7">
                  <c:v>26764.364583333332</c:v>
                </c:pt>
                <c:pt idx="8">
                  <c:v>26764.371527777777</c:v>
                </c:pt>
                <c:pt idx="9">
                  <c:v>26773.649305555555</c:v>
                </c:pt>
                <c:pt idx="10">
                  <c:v>26787.645833333332</c:v>
                </c:pt>
                <c:pt idx="11">
                  <c:v>26792.4375</c:v>
                </c:pt>
                <c:pt idx="12">
                  <c:v>26792.444444444445</c:v>
                </c:pt>
                <c:pt idx="13">
                  <c:v>26819.65625</c:v>
                </c:pt>
                <c:pt idx="14">
                  <c:v>26819.663194444445</c:v>
                </c:pt>
                <c:pt idx="15">
                  <c:v>26819.670138888891</c:v>
                </c:pt>
                <c:pt idx="16">
                  <c:v>26854.430555555555</c:v>
                </c:pt>
                <c:pt idx="17">
                  <c:v>26854.434027777777</c:v>
                </c:pt>
                <c:pt idx="18">
                  <c:v>26857.645833333332</c:v>
                </c:pt>
                <c:pt idx="19">
                  <c:v>26885</c:v>
                </c:pt>
                <c:pt idx="20">
                  <c:v>26885.416666666668</c:v>
                </c:pt>
                <c:pt idx="21">
                  <c:v>26885.666666666668</c:v>
                </c:pt>
                <c:pt idx="22">
                  <c:v>26918.447916666668</c:v>
                </c:pt>
                <c:pt idx="23">
                  <c:v>26919.645833333332</c:v>
                </c:pt>
                <c:pt idx="24">
                  <c:v>26947.458333333332</c:v>
                </c:pt>
                <c:pt idx="25">
                  <c:v>26948.708333333332</c:v>
                </c:pt>
                <c:pt idx="26">
                  <c:v>26983</c:v>
                </c:pt>
                <c:pt idx="27">
                  <c:v>26983.440972222223</c:v>
                </c:pt>
                <c:pt idx="28">
                  <c:v>26983.642361111109</c:v>
                </c:pt>
                <c:pt idx="29">
                  <c:v>27018.465277777777</c:v>
                </c:pt>
                <c:pt idx="30">
                  <c:v>27045.409722222223</c:v>
                </c:pt>
                <c:pt idx="31">
                  <c:v>27045.666666666668</c:v>
                </c:pt>
                <c:pt idx="32">
                  <c:v>27066</c:v>
                </c:pt>
                <c:pt idx="33">
                  <c:v>27066.65625</c:v>
                </c:pt>
                <c:pt idx="34">
                  <c:v>27081.388888888891</c:v>
                </c:pt>
                <c:pt idx="35">
                  <c:v>27093.645833333332</c:v>
                </c:pt>
                <c:pt idx="36">
                  <c:v>27094.368055555555</c:v>
                </c:pt>
                <c:pt idx="37">
                  <c:v>27108.388888888891</c:v>
                </c:pt>
                <c:pt idx="38">
                  <c:v>27122.538194444445</c:v>
                </c:pt>
                <c:pt idx="39">
                  <c:v>27122.635416666668</c:v>
                </c:pt>
                <c:pt idx="40">
                  <c:v>27138.361111111109</c:v>
                </c:pt>
                <c:pt idx="41">
                  <c:v>27157.618055555555</c:v>
                </c:pt>
                <c:pt idx="42">
                  <c:v>27157.638888888891</c:v>
                </c:pt>
                <c:pt idx="43">
                  <c:v>27184.447916666668</c:v>
                </c:pt>
                <c:pt idx="44">
                  <c:v>27186.666666666668</c:v>
                </c:pt>
                <c:pt idx="45">
                  <c:v>27198.399305555555</c:v>
                </c:pt>
                <c:pt idx="46">
                  <c:v>27213</c:v>
                </c:pt>
                <c:pt idx="47">
                  <c:v>27219.489583333332</c:v>
                </c:pt>
                <c:pt idx="48">
                  <c:v>27219.635416666668</c:v>
                </c:pt>
                <c:pt idx="49">
                  <c:v>27233.392361111109</c:v>
                </c:pt>
                <c:pt idx="50">
                  <c:v>27248.479166666668</c:v>
                </c:pt>
                <c:pt idx="51">
                  <c:v>27248.708333333332</c:v>
                </c:pt>
                <c:pt idx="52">
                  <c:v>27262.520833333332</c:v>
                </c:pt>
                <c:pt idx="53">
                  <c:v>27269.552083333332</c:v>
                </c:pt>
                <c:pt idx="54">
                  <c:v>27283.65625</c:v>
                </c:pt>
                <c:pt idx="55">
                  <c:v>27283.659722222223</c:v>
                </c:pt>
                <c:pt idx="56">
                  <c:v>27285</c:v>
                </c:pt>
                <c:pt idx="57">
                  <c:v>27297.385416666668</c:v>
                </c:pt>
                <c:pt idx="58">
                  <c:v>27303</c:v>
                </c:pt>
                <c:pt idx="59">
                  <c:v>27317</c:v>
                </c:pt>
                <c:pt idx="60">
                  <c:v>27317.635416666668</c:v>
                </c:pt>
                <c:pt idx="61">
                  <c:v>27321</c:v>
                </c:pt>
                <c:pt idx="62">
                  <c:v>27339</c:v>
                </c:pt>
                <c:pt idx="63">
                  <c:v>27339.486111111109</c:v>
                </c:pt>
                <c:pt idx="64">
                  <c:v>27339.614583333332</c:v>
                </c:pt>
                <c:pt idx="65">
                  <c:v>27357</c:v>
                </c:pt>
                <c:pt idx="66">
                  <c:v>27374.604166666668</c:v>
                </c:pt>
                <c:pt idx="67">
                  <c:v>27374.625</c:v>
                </c:pt>
                <c:pt idx="68">
                  <c:v>27375</c:v>
                </c:pt>
                <c:pt idx="69">
                  <c:v>27393</c:v>
                </c:pt>
                <c:pt idx="70">
                  <c:v>27411</c:v>
                </c:pt>
                <c:pt idx="71">
                  <c:v>27418.510416666668</c:v>
                </c:pt>
                <c:pt idx="72">
                  <c:v>27418.635416666668</c:v>
                </c:pt>
                <c:pt idx="73">
                  <c:v>27429</c:v>
                </c:pt>
                <c:pt idx="74">
                  <c:v>27447</c:v>
                </c:pt>
                <c:pt idx="75">
                  <c:v>27450</c:v>
                </c:pt>
                <c:pt idx="76">
                  <c:v>27450.635416666668</c:v>
                </c:pt>
                <c:pt idx="77">
                  <c:v>27450.652777777777</c:v>
                </c:pt>
                <c:pt idx="78">
                  <c:v>27450.663194444445</c:v>
                </c:pt>
                <c:pt idx="79">
                  <c:v>27465</c:v>
                </c:pt>
                <c:pt idx="80">
                  <c:v>27483</c:v>
                </c:pt>
                <c:pt idx="81">
                  <c:v>27487.430555555555</c:v>
                </c:pt>
                <c:pt idx="82">
                  <c:v>27487.684027777777</c:v>
                </c:pt>
                <c:pt idx="83">
                  <c:v>27501</c:v>
                </c:pt>
                <c:pt idx="84">
                  <c:v>27519</c:v>
                </c:pt>
                <c:pt idx="85">
                  <c:v>27522.409722222223</c:v>
                </c:pt>
                <c:pt idx="86">
                  <c:v>27522.652777777777</c:v>
                </c:pt>
                <c:pt idx="87">
                  <c:v>27537</c:v>
                </c:pt>
                <c:pt idx="88">
                  <c:v>27551</c:v>
                </c:pt>
                <c:pt idx="89">
                  <c:v>27551.642361111109</c:v>
                </c:pt>
                <c:pt idx="90">
                  <c:v>27551.645833333332</c:v>
                </c:pt>
                <c:pt idx="91">
                  <c:v>27555</c:v>
                </c:pt>
                <c:pt idx="92">
                  <c:v>27573</c:v>
                </c:pt>
                <c:pt idx="93">
                  <c:v>27586</c:v>
                </c:pt>
                <c:pt idx="94">
                  <c:v>27586.444444444445</c:v>
                </c:pt>
                <c:pt idx="95">
                  <c:v>27586.694444444445</c:v>
                </c:pt>
                <c:pt idx="96">
                  <c:v>27591</c:v>
                </c:pt>
                <c:pt idx="97">
                  <c:v>27609</c:v>
                </c:pt>
                <c:pt idx="98">
                  <c:v>27627</c:v>
                </c:pt>
                <c:pt idx="99">
                  <c:v>27635.666666666668</c:v>
                </c:pt>
                <c:pt idx="100">
                  <c:v>27635.680555555555</c:v>
                </c:pt>
                <c:pt idx="101">
                  <c:v>27645</c:v>
                </c:pt>
                <c:pt idx="102">
                  <c:v>27663</c:v>
                </c:pt>
                <c:pt idx="103">
                  <c:v>27670</c:v>
                </c:pt>
                <c:pt idx="104">
                  <c:v>27670.385416666668</c:v>
                </c:pt>
                <c:pt idx="105">
                  <c:v>27670.645833333332</c:v>
                </c:pt>
                <c:pt idx="106">
                  <c:v>27672</c:v>
                </c:pt>
                <c:pt idx="107">
                  <c:v>27690</c:v>
                </c:pt>
                <c:pt idx="108">
                  <c:v>27708</c:v>
                </c:pt>
                <c:pt idx="109">
                  <c:v>27716</c:v>
                </c:pt>
                <c:pt idx="110">
                  <c:v>27716.375</c:v>
                </c:pt>
                <c:pt idx="111">
                  <c:v>27716.625</c:v>
                </c:pt>
                <c:pt idx="112">
                  <c:v>27716.638888888891</c:v>
                </c:pt>
                <c:pt idx="113">
                  <c:v>27744</c:v>
                </c:pt>
                <c:pt idx="114">
                  <c:v>27745</c:v>
                </c:pt>
                <c:pt idx="115">
                  <c:v>27745.378472222223</c:v>
                </c:pt>
                <c:pt idx="116">
                  <c:v>27745.628472222223</c:v>
                </c:pt>
                <c:pt idx="117">
                  <c:v>27779.677083333332</c:v>
                </c:pt>
                <c:pt idx="118">
                  <c:v>27780</c:v>
                </c:pt>
                <c:pt idx="119">
                  <c:v>27816</c:v>
                </c:pt>
                <c:pt idx="120">
                  <c:v>27820.388888888891</c:v>
                </c:pt>
                <c:pt idx="121">
                  <c:v>27821.680555555555</c:v>
                </c:pt>
                <c:pt idx="122">
                  <c:v>27834</c:v>
                </c:pt>
                <c:pt idx="123">
                  <c:v>27870</c:v>
                </c:pt>
                <c:pt idx="124">
                  <c:v>27888</c:v>
                </c:pt>
                <c:pt idx="125">
                  <c:v>27892.375</c:v>
                </c:pt>
                <c:pt idx="126">
                  <c:v>27892.635416666668</c:v>
                </c:pt>
                <c:pt idx="127">
                  <c:v>27906</c:v>
                </c:pt>
                <c:pt idx="128">
                  <c:v>27924</c:v>
                </c:pt>
                <c:pt idx="129">
                  <c:v>27942</c:v>
                </c:pt>
                <c:pt idx="130">
                  <c:v>27978</c:v>
                </c:pt>
                <c:pt idx="131">
                  <c:v>27996</c:v>
                </c:pt>
                <c:pt idx="132">
                  <c:v>28004.354166666668</c:v>
                </c:pt>
                <c:pt idx="133">
                  <c:v>28004.604166666668</c:v>
                </c:pt>
                <c:pt idx="134">
                  <c:v>28014</c:v>
                </c:pt>
                <c:pt idx="135">
                  <c:v>28032</c:v>
                </c:pt>
                <c:pt idx="136">
                  <c:v>28050</c:v>
                </c:pt>
                <c:pt idx="137">
                  <c:v>28068</c:v>
                </c:pt>
                <c:pt idx="138">
                  <c:v>28086</c:v>
                </c:pt>
                <c:pt idx="139">
                  <c:v>28103</c:v>
                </c:pt>
                <c:pt idx="140">
                  <c:v>28110.4375</c:v>
                </c:pt>
                <c:pt idx="141">
                  <c:v>28110.43888888889</c:v>
                </c:pt>
                <c:pt idx="142">
                  <c:v>28110.441666666666</c:v>
                </c:pt>
                <c:pt idx="143">
                  <c:v>28110.645833333332</c:v>
                </c:pt>
                <c:pt idx="144">
                  <c:v>28110.647222222222</c:v>
                </c:pt>
                <c:pt idx="145">
                  <c:v>28110.648611111112</c:v>
                </c:pt>
                <c:pt idx="146">
                  <c:v>28110.65</c:v>
                </c:pt>
                <c:pt idx="147">
                  <c:v>28110.651388888888</c:v>
                </c:pt>
                <c:pt idx="148">
                  <c:v>28179</c:v>
                </c:pt>
                <c:pt idx="149">
                  <c:v>28199</c:v>
                </c:pt>
                <c:pt idx="150">
                  <c:v>28201</c:v>
                </c:pt>
                <c:pt idx="151">
                  <c:v>28291.5625</c:v>
                </c:pt>
                <c:pt idx="152">
                  <c:v>28354.458333333332</c:v>
                </c:pt>
                <c:pt idx="153">
                  <c:v>28381.522222222222</c:v>
                </c:pt>
                <c:pt idx="154">
                  <c:v>28409.569444444445</c:v>
                </c:pt>
                <c:pt idx="155">
                  <c:v>28451</c:v>
                </c:pt>
                <c:pt idx="156">
                  <c:v>28451.354166666668</c:v>
                </c:pt>
                <c:pt idx="157">
                  <c:v>28502.615277777779</c:v>
                </c:pt>
                <c:pt idx="158">
                  <c:v>28529.572916666668</c:v>
                </c:pt>
                <c:pt idx="159">
                  <c:v>28565.494444444445</c:v>
                </c:pt>
                <c:pt idx="160">
                  <c:v>28592.524305555555</c:v>
                </c:pt>
                <c:pt idx="161">
                  <c:v>28632.625</c:v>
                </c:pt>
                <c:pt idx="162">
                  <c:v>28653.468055555557</c:v>
                </c:pt>
                <c:pt idx="163">
                  <c:v>28683.472222222223</c:v>
                </c:pt>
                <c:pt idx="164">
                  <c:v>28710.540277777778</c:v>
                </c:pt>
                <c:pt idx="165">
                  <c:v>28739.5</c:v>
                </c:pt>
                <c:pt idx="166">
                  <c:v>28774.489583333332</c:v>
                </c:pt>
                <c:pt idx="167">
                  <c:v>28801.466666666667</c:v>
                </c:pt>
                <c:pt idx="168">
                  <c:v>28830.434027777777</c:v>
                </c:pt>
                <c:pt idx="169">
                  <c:v>28865.451388888891</c:v>
                </c:pt>
                <c:pt idx="170">
                  <c:v>28886.436805555557</c:v>
                </c:pt>
                <c:pt idx="171">
                  <c:v>28921.43611111111</c:v>
                </c:pt>
                <c:pt idx="172">
                  <c:v>28955.506249999999</c:v>
                </c:pt>
                <c:pt idx="173">
                  <c:v>28984.430555555555</c:v>
                </c:pt>
                <c:pt idx="174">
                  <c:v>29011.484722222223</c:v>
                </c:pt>
                <c:pt idx="175">
                  <c:v>29039.499305555557</c:v>
                </c:pt>
                <c:pt idx="176">
                  <c:v>29075.431944444445</c:v>
                </c:pt>
                <c:pt idx="177">
                  <c:v>29109.479166666668</c:v>
                </c:pt>
                <c:pt idx="178">
                  <c:v>29168.408333333333</c:v>
                </c:pt>
                <c:pt idx="179">
                  <c:v>29200.513194444444</c:v>
                </c:pt>
                <c:pt idx="180">
                  <c:v>29229.425694444446</c:v>
                </c:pt>
                <c:pt idx="181">
                  <c:v>29259.384027777778</c:v>
                </c:pt>
                <c:pt idx="182">
                  <c:v>29285.43472222222</c:v>
                </c:pt>
                <c:pt idx="183">
                  <c:v>29320.454861111109</c:v>
                </c:pt>
                <c:pt idx="184">
                  <c:v>29356.486111111109</c:v>
                </c:pt>
                <c:pt idx="185">
                  <c:v>29388.409722222223</c:v>
                </c:pt>
                <c:pt idx="186">
                  <c:v>29423.354166666668</c:v>
                </c:pt>
                <c:pt idx="187">
                  <c:v>29453.364583333332</c:v>
                </c:pt>
                <c:pt idx="188">
                  <c:v>29480.40625</c:v>
                </c:pt>
                <c:pt idx="189">
                  <c:v>29510.434027777777</c:v>
                </c:pt>
                <c:pt idx="190">
                  <c:v>29531.361111111109</c:v>
                </c:pt>
                <c:pt idx="191">
                  <c:v>29566.34375</c:v>
                </c:pt>
                <c:pt idx="192">
                  <c:v>29601.43472222222</c:v>
                </c:pt>
                <c:pt idx="193">
                  <c:v>29636.477777777778</c:v>
                </c:pt>
                <c:pt idx="194">
                  <c:v>29671.409722222223</c:v>
                </c:pt>
                <c:pt idx="195">
                  <c:v>29698.525694444445</c:v>
                </c:pt>
                <c:pt idx="196">
                  <c:v>29734.512500000001</c:v>
                </c:pt>
                <c:pt idx="197">
                  <c:v>29761.454166666666</c:v>
                </c:pt>
                <c:pt idx="198">
                  <c:v>29782.452777777777</c:v>
                </c:pt>
                <c:pt idx="199">
                  <c:v>29797.486805555556</c:v>
                </c:pt>
                <c:pt idx="200">
                  <c:v>29810.59375</c:v>
                </c:pt>
                <c:pt idx="201">
                  <c:v>29822.486805555556</c:v>
                </c:pt>
                <c:pt idx="202">
                  <c:v>29839.308333333334</c:v>
                </c:pt>
                <c:pt idx="203">
                  <c:v>29851.339583333334</c:v>
                </c:pt>
                <c:pt idx="204">
                  <c:v>29867.550694444446</c:v>
                </c:pt>
                <c:pt idx="205">
                  <c:v>29914.534722222223</c:v>
                </c:pt>
                <c:pt idx="206">
                  <c:v>29958.59236111111</c:v>
                </c:pt>
                <c:pt idx="207">
                  <c:v>29993.598611111112</c:v>
                </c:pt>
                <c:pt idx="208">
                  <c:v>30014.529166666667</c:v>
                </c:pt>
                <c:pt idx="209">
                  <c:v>30042.583333333332</c:v>
                </c:pt>
                <c:pt idx="210">
                  <c:v>30090.359027777777</c:v>
                </c:pt>
                <c:pt idx="211">
                  <c:v>30126.488888888889</c:v>
                </c:pt>
                <c:pt idx="212">
                  <c:v>30141.459722222222</c:v>
                </c:pt>
                <c:pt idx="213">
                  <c:v>30188.468055555557</c:v>
                </c:pt>
                <c:pt idx="214">
                  <c:v>30222.434027777777</c:v>
                </c:pt>
                <c:pt idx="215">
                  <c:v>30278.548611111109</c:v>
                </c:pt>
                <c:pt idx="216">
                  <c:v>30305.431944444445</c:v>
                </c:pt>
                <c:pt idx="217">
                  <c:v>30341.430555555555</c:v>
                </c:pt>
                <c:pt idx="218">
                  <c:v>30371.492361111112</c:v>
                </c:pt>
                <c:pt idx="219">
                  <c:v>30398.4375</c:v>
                </c:pt>
                <c:pt idx="220">
                  <c:v>30426.634722222221</c:v>
                </c:pt>
                <c:pt idx="221">
                  <c:v>30462.536111111112</c:v>
                </c:pt>
                <c:pt idx="222">
                  <c:v>30495.4375</c:v>
                </c:pt>
                <c:pt idx="223">
                  <c:v>30516.490277777779</c:v>
                </c:pt>
                <c:pt idx="224">
                  <c:v>30558.559027777777</c:v>
                </c:pt>
                <c:pt idx="225">
                  <c:v>30589.604166666668</c:v>
                </c:pt>
                <c:pt idx="226">
                  <c:v>30616.416666666668</c:v>
                </c:pt>
                <c:pt idx="227">
                  <c:v>30671.447222222221</c:v>
                </c:pt>
                <c:pt idx="228">
                  <c:v>30699.458333333332</c:v>
                </c:pt>
                <c:pt idx="229">
                  <c:v>30727.465277777777</c:v>
                </c:pt>
                <c:pt idx="230">
                  <c:v>30763.399305555555</c:v>
                </c:pt>
                <c:pt idx="231">
                  <c:v>30790.423611111109</c:v>
                </c:pt>
                <c:pt idx="232">
                  <c:v>30818.395833333332</c:v>
                </c:pt>
                <c:pt idx="233">
                  <c:v>30854.365972222222</c:v>
                </c:pt>
                <c:pt idx="234">
                  <c:v>30889.37222222222</c:v>
                </c:pt>
                <c:pt idx="235">
                  <c:v>30916.352083333335</c:v>
                </c:pt>
                <c:pt idx="236">
                  <c:v>30973.43611111111</c:v>
                </c:pt>
                <c:pt idx="237">
                  <c:v>31015.4375</c:v>
                </c:pt>
                <c:pt idx="238">
                  <c:v>31036.40625</c:v>
                </c:pt>
                <c:pt idx="239">
                  <c:v>31062.402777777777</c:v>
                </c:pt>
                <c:pt idx="240">
                  <c:v>31105.416666666668</c:v>
                </c:pt>
                <c:pt idx="241">
                  <c:v>31141.395833333332</c:v>
                </c:pt>
                <c:pt idx="242">
                  <c:v>31168.604166666668</c:v>
                </c:pt>
                <c:pt idx="243">
                  <c:v>31204.440972222223</c:v>
                </c:pt>
                <c:pt idx="244">
                  <c:v>31238.463888888888</c:v>
                </c:pt>
                <c:pt idx="245">
                  <c:v>31267.389583333334</c:v>
                </c:pt>
                <c:pt idx="246">
                  <c:v>31295.456944444446</c:v>
                </c:pt>
                <c:pt idx="247">
                  <c:v>31337.422222222223</c:v>
                </c:pt>
                <c:pt idx="248">
                  <c:v>31365.395833333332</c:v>
                </c:pt>
                <c:pt idx="249">
                  <c:v>31392.458333333332</c:v>
                </c:pt>
                <c:pt idx="250">
                  <c:v>31442.416666666668</c:v>
                </c:pt>
                <c:pt idx="251">
                  <c:v>31463.416666666668</c:v>
                </c:pt>
                <c:pt idx="252">
                  <c:v>31505.423611111109</c:v>
                </c:pt>
                <c:pt idx="253">
                  <c:v>31533.425694444446</c:v>
                </c:pt>
                <c:pt idx="254">
                  <c:v>31566.393749999999</c:v>
                </c:pt>
                <c:pt idx="255">
                  <c:v>31595.423611111109</c:v>
                </c:pt>
                <c:pt idx="256">
                  <c:v>31622.515972222223</c:v>
                </c:pt>
                <c:pt idx="257">
                  <c:v>31631.454861111109</c:v>
                </c:pt>
                <c:pt idx="258">
                  <c:v>31636.59513888889</c:v>
                </c:pt>
                <c:pt idx="259">
                  <c:v>31658.493055555555</c:v>
                </c:pt>
                <c:pt idx="260">
                  <c:v>31680.416666666668</c:v>
                </c:pt>
                <c:pt idx="261">
                  <c:v>31688.489583333332</c:v>
                </c:pt>
                <c:pt idx="262">
                  <c:v>31701.416666666668</c:v>
                </c:pt>
                <c:pt idx="263">
                  <c:v>31708.402777777777</c:v>
                </c:pt>
                <c:pt idx="264">
                  <c:v>31722.048611111109</c:v>
                </c:pt>
                <c:pt idx="265">
                  <c:v>31736.50277777778</c:v>
                </c:pt>
                <c:pt idx="266">
                  <c:v>31750.569444444445</c:v>
                </c:pt>
                <c:pt idx="267">
                  <c:v>31756.463194444445</c:v>
                </c:pt>
                <c:pt idx="268">
                  <c:v>31785.53125</c:v>
                </c:pt>
                <c:pt idx="269">
                  <c:v>31791.458333333332</c:v>
                </c:pt>
                <c:pt idx="270">
                  <c:v>31811.561805555557</c:v>
                </c:pt>
                <c:pt idx="271">
                  <c:v>31820.447916666668</c:v>
                </c:pt>
                <c:pt idx="272">
                  <c:v>31869.458333333332</c:v>
                </c:pt>
                <c:pt idx="273">
                  <c:v>31888.5</c:v>
                </c:pt>
                <c:pt idx="274">
                  <c:v>31898.465277777777</c:v>
                </c:pt>
                <c:pt idx="275">
                  <c:v>31902.482638888891</c:v>
                </c:pt>
                <c:pt idx="276">
                  <c:v>31917.510416666668</c:v>
                </c:pt>
                <c:pt idx="277">
                  <c:v>31930.496527777777</c:v>
                </c:pt>
                <c:pt idx="278">
                  <c:v>31932.514583333334</c:v>
                </c:pt>
                <c:pt idx="279">
                  <c:v>31944.53125</c:v>
                </c:pt>
                <c:pt idx="280">
                  <c:v>31952.477083333335</c:v>
                </c:pt>
                <c:pt idx="281">
                  <c:v>31958.520833333332</c:v>
                </c:pt>
                <c:pt idx="282">
                  <c:v>31974.420138888891</c:v>
                </c:pt>
                <c:pt idx="283">
                  <c:v>31979.475694444445</c:v>
                </c:pt>
                <c:pt idx="284">
                  <c:v>31986.445833333335</c:v>
                </c:pt>
                <c:pt idx="285">
                  <c:v>32000.444444444445</c:v>
                </c:pt>
                <c:pt idx="286">
                  <c:v>32007.451388888891</c:v>
                </c:pt>
                <c:pt idx="287">
                  <c:v>32014.454861111109</c:v>
                </c:pt>
                <c:pt idx="288">
                  <c:v>32029.479861111111</c:v>
                </c:pt>
                <c:pt idx="289">
                  <c:v>32034.493055555555</c:v>
                </c:pt>
                <c:pt idx="290">
                  <c:v>32042.458333333332</c:v>
                </c:pt>
                <c:pt idx="291">
                  <c:v>32056.489583333332</c:v>
                </c:pt>
                <c:pt idx="292">
                  <c:v>32069.506944444445</c:v>
                </c:pt>
                <c:pt idx="293">
                  <c:v>32070.496527777777</c:v>
                </c:pt>
                <c:pt idx="294">
                  <c:v>32099.46875</c:v>
                </c:pt>
                <c:pt idx="295">
                  <c:v>32105.485416666666</c:v>
                </c:pt>
                <c:pt idx="296">
                  <c:v>32125.465277777777</c:v>
                </c:pt>
                <c:pt idx="297">
                  <c:v>32133.454861111109</c:v>
                </c:pt>
                <c:pt idx="298">
                  <c:v>32155.5</c:v>
                </c:pt>
                <c:pt idx="299">
                  <c:v>32161.451388888891</c:v>
                </c:pt>
                <c:pt idx="300">
                  <c:v>32182.493055555555</c:v>
                </c:pt>
                <c:pt idx="301">
                  <c:v>32190.458333333332</c:v>
                </c:pt>
                <c:pt idx="302">
                  <c:v>32203.486111111109</c:v>
                </c:pt>
                <c:pt idx="303">
                  <c:v>32219.490972222222</c:v>
                </c:pt>
                <c:pt idx="304">
                  <c:v>32224.493055555555</c:v>
                </c:pt>
                <c:pt idx="305">
                  <c:v>32253.463888888888</c:v>
                </c:pt>
                <c:pt idx="306">
                  <c:v>32253.465277777777</c:v>
                </c:pt>
                <c:pt idx="307">
                  <c:v>32267.45</c:v>
                </c:pt>
                <c:pt idx="308">
                  <c:v>32268.541666666668</c:v>
                </c:pt>
                <c:pt idx="309">
                  <c:v>32280.469444444443</c:v>
                </c:pt>
                <c:pt idx="310">
                  <c:v>32281.447916666668</c:v>
                </c:pt>
                <c:pt idx="311">
                  <c:v>32295.481250000001</c:v>
                </c:pt>
                <c:pt idx="312">
                  <c:v>32296.440972222223</c:v>
                </c:pt>
                <c:pt idx="313">
                  <c:v>32309.496527777777</c:v>
                </c:pt>
                <c:pt idx="314">
                  <c:v>32309.648611111112</c:v>
                </c:pt>
                <c:pt idx="315">
                  <c:v>32323.436805555557</c:v>
                </c:pt>
                <c:pt idx="316">
                  <c:v>32337.445833333335</c:v>
                </c:pt>
                <c:pt idx="317">
                  <c:v>32349.413194444445</c:v>
                </c:pt>
                <c:pt idx="318">
                  <c:v>32365.470833333333</c:v>
                </c:pt>
                <c:pt idx="319">
                  <c:v>32379.621527777777</c:v>
                </c:pt>
                <c:pt idx="320">
                  <c:v>32394.454861111109</c:v>
                </c:pt>
                <c:pt idx="321">
                  <c:v>32407.423611111109</c:v>
                </c:pt>
                <c:pt idx="322">
                  <c:v>32421.4375</c:v>
                </c:pt>
                <c:pt idx="323">
                  <c:v>32435.520833333332</c:v>
                </c:pt>
                <c:pt idx="324">
                  <c:v>32449.440972222223</c:v>
                </c:pt>
                <c:pt idx="325">
                  <c:v>32463.409722222223</c:v>
                </c:pt>
                <c:pt idx="326">
                  <c:v>32489.545138888891</c:v>
                </c:pt>
                <c:pt idx="327">
                  <c:v>32519.479166666668</c:v>
                </c:pt>
                <c:pt idx="328">
                  <c:v>32547.462500000001</c:v>
                </c:pt>
                <c:pt idx="329">
                  <c:v>32582.527777777777</c:v>
                </c:pt>
                <c:pt idx="330">
                  <c:v>32603.5</c:v>
                </c:pt>
                <c:pt idx="331">
                  <c:v>32645.447916666668</c:v>
                </c:pt>
                <c:pt idx="332">
                  <c:v>32672.611111111109</c:v>
                </c:pt>
                <c:pt idx="333">
                  <c:v>32686.5</c:v>
                </c:pt>
                <c:pt idx="334">
                  <c:v>32700.541666666668</c:v>
                </c:pt>
                <c:pt idx="335">
                  <c:v>32715.489583333332</c:v>
                </c:pt>
                <c:pt idx="336">
                  <c:v>32728.475694444445</c:v>
                </c:pt>
                <c:pt idx="337">
                  <c:v>32742.559027777777</c:v>
                </c:pt>
                <c:pt idx="338">
                  <c:v>32757.614583333332</c:v>
                </c:pt>
                <c:pt idx="339">
                  <c:v>32771.572916666664</c:v>
                </c:pt>
                <c:pt idx="340">
                  <c:v>32786.583333333336</c:v>
                </c:pt>
                <c:pt idx="341">
                  <c:v>32799.569444444445</c:v>
                </c:pt>
                <c:pt idx="342">
                  <c:v>32813.597222222219</c:v>
                </c:pt>
                <c:pt idx="343">
                  <c:v>32827.555555555555</c:v>
                </c:pt>
                <c:pt idx="344">
                  <c:v>32855.555555555555</c:v>
                </c:pt>
                <c:pt idx="345">
                  <c:v>32883.534722222219</c:v>
                </c:pt>
                <c:pt idx="346">
                  <c:v>32911.579861111109</c:v>
                </c:pt>
                <c:pt idx="347">
                  <c:v>32968.572916666664</c:v>
                </c:pt>
                <c:pt idx="348">
                  <c:v>32981.555555555555</c:v>
                </c:pt>
                <c:pt idx="349">
                  <c:v>32995.635416666664</c:v>
                </c:pt>
                <c:pt idx="350">
                  <c:v>33009.545138888891</c:v>
                </c:pt>
                <c:pt idx="351">
                  <c:v>33024.520833333336</c:v>
                </c:pt>
                <c:pt idx="352">
                  <c:v>33036.555555555555</c:v>
                </c:pt>
                <c:pt idx="353">
                  <c:v>33050.479166666664</c:v>
                </c:pt>
                <c:pt idx="354">
                  <c:v>33064.506944444445</c:v>
                </c:pt>
                <c:pt idx="355">
                  <c:v>33078.59375</c:v>
                </c:pt>
                <c:pt idx="356">
                  <c:v>33092.489583333336</c:v>
                </c:pt>
                <c:pt idx="357">
                  <c:v>33105.515277777777</c:v>
                </c:pt>
                <c:pt idx="358">
                  <c:v>33134.482638888891</c:v>
                </c:pt>
                <c:pt idx="359">
                  <c:v>33148.572916666664</c:v>
                </c:pt>
                <c:pt idx="360">
                  <c:v>33163.5</c:v>
                </c:pt>
                <c:pt idx="361">
                  <c:v>33163.583333333336</c:v>
                </c:pt>
                <c:pt idx="362">
                  <c:v>33177.472222222219</c:v>
                </c:pt>
                <c:pt idx="363">
                  <c:v>33191.517361111109</c:v>
                </c:pt>
                <c:pt idx="364">
                  <c:v>33218.572916666664</c:v>
                </c:pt>
                <c:pt idx="365">
                  <c:v>33245.493055555555</c:v>
                </c:pt>
                <c:pt idx="366">
                  <c:v>33276.579861111109</c:v>
                </c:pt>
                <c:pt idx="367">
                  <c:v>33345.53125</c:v>
                </c:pt>
                <c:pt idx="368">
                  <c:v>33359.534722222219</c:v>
                </c:pt>
                <c:pt idx="369">
                  <c:v>33371.586805555555</c:v>
                </c:pt>
                <c:pt idx="370">
                  <c:v>33387.427083333336</c:v>
                </c:pt>
                <c:pt idx="371">
                  <c:v>33401.458333333336</c:v>
                </c:pt>
                <c:pt idx="372">
                  <c:v>33443.472222222219</c:v>
                </c:pt>
                <c:pt idx="373">
                  <c:v>33455.571527777778</c:v>
                </c:pt>
                <c:pt idx="374">
                  <c:v>33470.453472222223</c:v>
                </c:pt>
                <c:pt idx="375">
                  <c:v>33497.47152777778</c:v>
                </c:pt>
                <c:pt idx="376">
                  <c:v>33525.512499999997</c:v>
                </c:pt>
                <c:pt idx="377">
                  <c:v>33539.493055555555</c:v>
                </c:pt>
                <c:pt idx="378">
                  <c:v>33584.488194444442</c:v>
                </c:pt>
                <c:pt idx="379">
                  <c:v>33625.522916666669</c:v>
                </c:pt>
                <c:pt idx="380">
                  <c:v>33638.518055555556</c:v>
                </c:pt>
                <c:pt idx="381">
                  <c:v>33672.517361111109</c:v>
                </c:pt>
                <c:pt idx="382">
                  <c:v>33702.518055555556</c:v>
                </c:pt>
                <c:pt idx="383">
                  <c:v>33729.695833333331</c:v>
                </c:pt>
                <c:pt idx="384">
                  <c:v>33743.548611111109</c:v>
                </c:pt>
                <c:pt idx="385">
                  <c:v>33757.429861111108</c:v>
                </c:pt>
                <c:pt idx="386">
                  <c:v>33771.445833333331</c:v>
                </c:pt>
                <c:pt idx="387">
                  <c:v>33786.452777777777</c:v>
                </c:pt>
                <c:pt idx="388">
                  <c:v>33807.453472222223</c:v>
                </c:pt>
                <c:pt idx="389">
                  <c:v>33819.490277777775</c:v>
                </c:pt>
                <c:pt idx="390">
                  <c:v>33834.480555555558</c:v>
                </c:pt>
                <c:pt idx="391">
                  <c:v>33842.477083333331</c:v>
                </c:pt>
                <c:pt idx="392">
                  <c:v>33855.53125</c:v>
                </c:pt>
                <c:pt idx="393">
                  <c:v>33877.567361111112</c:v>
                </c:pt>
                <c:pt idx="394">
                  <c:v>33889.543055555558</c:v>
                </c:pt>
                <c:pt idx="395">
                  <c:v>33889.597222222219</c:v>
                </c:pt>
                <c:pt idx="396">
                  <c:v>33931.491666666669</c:v>
                </c:pt>
                <c:pt idx="397">
                  <c:v>33946.6</c:v>
                </c:pt>
                <c:pt idx="398">
                  <c:v>33975.588194444441</c:v>
                </c:pt>
                <c:pt idx="399">
                  <c:v>34022.515277777777</c:v>
                </c:pt>
                <c:pt idx="400">
                  <c:v>34037.507638888892</c:v>
                </c:pt>
                <c:pt idx="401">
                  <c:v>34079.575694444444</c:v>
                </c:pt>
                <c:pt idx="402">
                  <c:v>34100.558333333334</c:v>
                </c:pt>
                <c:pt idx="403">
                  <c:v>34129.504166666666</c:v>
                </c:pt>
                <c:pt idx="404">
                  <c:v>34135.524305555555</c:v>
                </c:pt>
                <c:pt idx="405">
                  <c:v>34157.507638888892</c:v>
                </c:pt>
                <c:pt idx="406">
                  <c:v>34170.501388888886</c:v>
                </c:pt>
                <c:pt idx="407">
                  <c:v>34183.487500000003</c:v>
                </c:pt>
                <c:pt idx="408">
                  <c:v>34198.63958333333</c:v>
                </c:pt>
                <c:pt idx="409">
                  <c:v>34212.533333333333</c:v>
                </c:pt>
                <c:pt idx="410">
                  <c:v>34248.488888888889</c:v>
                </c:pt>
                <c:pt idx="411">
                  <c:v>34262.594444444447</c:v>
                </c:pt>
                <c:pt idx="412">
                  <c:v>34288.579861111109</c:v>
                </c:pt>
                <c:pt idx="413">
                  <c:v>34331.559027777781</c:v>
                </c:pt>
                <c:pt idx="414">
                  <c:v>34368.550694444442</c:v>
                </c:pt>
                <c:pt idx="415">
                  <c:v>34389.573611111111</c:v>
                </c:pt>
                <c:pt idx="416">
                  <c:v>34437.576388888891</c:v>
                </c:pt>
                <c:pt idx="417">
                  <c:v>34465.536805555559</c:v>
                </c:pt>
                <c:pt idx="418">
                  <c:v>34471.579861111109</c:v>
                </c:pt>
                <c:pt idx="419">
                  <c:v>34479.541666666664</c:v>
                </c:pt>
                <c:pt idx="420">
                  <c:v>34498.479166666664</c:v>
                </c:pt>
                <c:pt idx="421">
                  <c:v>34512.527777777781</c:v>
                </c:pt>
                <c:pt idx="422">
                  <c:v>34522.524305555555</c:v>
                </c:pt>
                <c:pt idx="423">
                  <c:v>34535.482638888891</c:v>
                </c:pt>
                <c:pt idx="424">
                  <c:v>34554.457638888889</c:v>
                </c:pt>
                <c:pt idx="425">
                  <c:v>34564.541666666664</c:v>
                </c:pt>
                <c:pt idx="426">
                  <c:v>34591.614583333336</c:v>
                </c:pt>
                <c:pt idx="427">
                  <c:v>34592.625</c:v>
                </c:pt>
                <c:pt idx="428">
                  <c:v>34593.625</c:v>
                </c:pt>
                <c:pt idx="429">
                  <c:v>34594.625</c:v>
                </c:pt>
                <c:pt idx="430">
                  <c:v>34595.625</c:v>
                </c:pt>
                <c:pt idx="431">
                  <c:v>34596.625</c:v>
                </c:pt>
                <c:pt idx="432">
                  <c:v>34597.586805555555</c:v>
                </c:pt>
                <c:pt idx="433">
                  <c:v>34597.625</c:v>
                </c:pt>
                <c:pt idx="434">
                  <c:v>34597.631944444445</c:v>
                </c:pt>
                <c:pt idx="435">
                  <c:v>34598.625</c:v>
                </c:pt>
                <c:pt idx="436">
                  <c:v>34599.625</c:v>
                </c:pt>
                <c:pt idx="437">
                  <c:v>34600.625</c:v>
                </c:pt>
                <c:pt idx="438">
                  <c:v>34601.625</c:v>
                </c:pt>
                <c:pt idx="439">
                  <c:v>34602.625</c:v>
                </c:pt>
                <c:pt idx="440">
                  <c:v>34603.625</c:v>
                </c:pt>
                <c:pt idx="441">
                  <c:v>34606.434027777781</c:v>
                </c:pt>
                <c:pt idx="442">
                  <c:v>34619.586805555555</c:v>
                </c:pt>
                <c:pt idx="443">
                  <c:v>34634.534722222219</c:v>
                </c:pt>
                <c:pt idx="444">
                  <c:v>34659.5</c:v>
                </c:pt>
                <c:pt idx="445">
                  <c:v>34666.440972222219</c:v>
                </c:pt>
                <c:pt idx="446">
                  <c:v>34666.642361111109</c:v>
                </c:pt>
                <c:pt idx="447">
                  <c:v>34666.652083333334</c:v>
                </c:pt>
                <c:pt idx="448">
                  <c:v>34666.654861111114</c:v>
                </c:pt>
                <c:pt idx="449">
                  <c:v>34666.661111111112</c:v>
                </c:pt>
                <c:pt idx="450">
                  <c:v>34669.4375</c:v>
                </c:pt>
                <c:pt idx="451">
                  <c:v>34669.447222222225</c:v>
                </c:pt>
                <c:pt idx="452">
                  <c:v>34669.462500000001</c:v>
                </c:pt>
                <c:pt idx="453">
                  <c:v>34674.59375</c:v>
                </c:pt>
                <c:pt idx="454">
                  <c:v>34717.559027777781</c:v>
                </c:pt>
                <c:pt idx="455">
                  <c:v>34736</c:v>
                </c:pt>
                <c:pt idx="456">
                  <c:v>34739.4375</c:v>
                </c:pt>
                <c:pt idx="457">
                  <c:v>34744.520833333336</c:v>
                </c:pt>
                <c:pt idx="458">
                  <c:v>34765</c:v>
                </c:pt>
                <c:pt idx="459">
                  <c:v>34772.551388888889</c:v>
                </c:pt>
                <c:pt idx="460">
                  <c:v>34793.555555555555</c:v>
                </c:pt>
                <c:pt idx="461">
                  <c:v>34808.565972222219</c:v>
                </c:pt>
                <c:pt idx="462">
                  <c:v>34821.569444444445</c:v>
                </c:pt>
                <c:pt idx="463">
                  <c:v>34827.571527777778</c:v>
                </c:pt>
                <c:pt idx="464">
                  <c:v>34827.580555555556</c:v>
                </c:pt>
                <c:pt idx="465">
                  <c:v>34827.586805555555</c:v>
                </c:pt>
                <c:pt idx="466">
                  <c:v>34827.588194444441</c:v>
                </c:pt>
                <c:pt idx="467">
                  <c:v>34830.474999999999</c:v>
                </c:pt>
                <c:pt idx="468">
                  <c:v>34830.487500000003</c:v>
                </c:pt>
                <c:pt idx="469">
                  <c:v>34830.496527777781</c:v>
                </c:pt>
                <c:pt idx="470">
                  <c:v>34835.545138888891</c:v>
                </c:pt>
                <c:pt idx="471">
                  <c:v>34851.553472222222</c:v>
                </c:pt>
                <c:pt idx="472">
                  <c:v>34857.5</c:v>
                </c:pt>
                <c:pt idx="473">
                  <c:v>34864.479166666664</c:v>
                </c:pt>
                <c:pt idx="474">
                  <c:v>34878.524305555555</c:v>
                </c:pt>
                <c:pt idx="475">
                  <c:v>34890.591666666667</c:v>
                </c:pt>
                <c:pt idx="476">
                  <c:v>34890.597222222219</c:v>
                </c:pt>
                <c:pt idx="477">
                  <c:v>34890.603472222225</c:v>
                </c:pt>
                <c:pt idx="478">
                  <c:v>34890.607638888891</c:v>
                </c:pt>
                <c:pt idx="479">
                  <c:v>34893.509722222225</c:v>
                </c:pt>
                <c:pt idx="480">
                  <c:v>34893.510416666664</c:v>
                </c:pt>
                <c:pt idx="481">
                  <c:v>34893.51666666667</c:v>
                </c:pt>
                <c:pt idx="482">
                  <c:v>34893.522916666669</c:v>
                </c:pt>
                <c:pt idx="483">
                  <c:v>34920.53125</c:v>
                </c:pt>
                <c:pt idx="484">
                  <c:v>34949</c:v>
                </c:pt>
                <c:pt idx="485">
                  <c:v>34963.565972222219</c:v>
                </c:pt>
                <c:pt idx="486">
                  <c:v>34967.525000000001</c:v>
                </c:pt>
                <c:pt idx="487">
                  <c:v>34967.530555555553</c:v>
                </c:pt>
                <c:pt idx="488">
                  <c:v>34967.538888888892</c:v>
                </c:pt>
                <c:pt idx="489">
                  <c:v>34967.545138888891</c:v>
                </c:pt>
                <c:pt idx="490">
                  <c:v>34970.515277777777</c:v>
                </c:pt>
                <c:pt idx="491">
                  <c:v>34970.523611111108</c:v>
                </c:pt>
                <c:pt idx="492">
                  <c:v>34970.531944444447</c:v>
                </c:pt>
                <c:pt idx="493">
                  <c:v>34998.572916666664</c:v>
                </c:pt>
                <c:pt idx="494">
                  <c:v>35030.5625</c:v>
                </c:pt>
                <c:pt idx="495">
                  <c:v>35081.569444444445</c:v>
                </c:pt>
                <c:pt idx="496">
                  <c:v>35109.543749999997</c:v>
                </c:pt>
                <c:pt idx="497">
                  <c:v>35149.597222222219</c:v>
                </c:pt>
                <c:pt idx="498">
                  <c:v>35170.548611111109</c:v>
                </c:pt>
                <c:pt idx="499">
                  <c:v>35184.552083333336</c:v>
                </c:pt>
                <c:pt idx="500">
                  <c:v>35199.559027777781</c:v>
                </c:pt>
                <c:pt idx="501">
                  <c:v>35213.565972222219</c:v>
                </c:pt>
                <c:pt idx="502">
                  <c:v>35241.555555555555</c:v>
                </c:pt>
                <c:pt idx="503">
                  <c:v>35257.579861111109</c:v>
                </c:pt>
                <c:pt idx="504">
                  <c:v>35285.552083333336</c:v>
                </c:pt>
                <c:pt idx="505">
                  <c:v>35296.53125</c:v>
                </c:pt>
                <c:pt idx="506">
                  <c:v>35313.538194444445</c:v>
                </c:pt>
                <c:pt idx="507">
                  <c:v>35354.506944444445</c:v>
                </c:pt>
                <c:pt idx="508">
                  <c:v>35381.489583333336</c:v>
                </c:pt>
                <c:pt idx="509">
                  <c:v>35409.53125</c:v>
                </c:pt>
                <c:pt idx="510">
                  <c:v>35436.541666666664</c:v>
                </c:pt>
                <c:pt idx="511">
                  <c:v>35464.5625</c:v>
                </c:pt>
                <c:pt idx="512">
                  <c:v>35492.479166666664</c:v>
                </c:pt>
                <c:pt idx="513">
                  <c:v>35528.555555555555</c:v>
                </c:pt>
                <c:pt idx="514">
                  <c:v>35544.559027777781</c:v>
                </c:pt>
                <c:pt idx="515">
                  <c:v>35558.40625</c:v>
                </c:pt>
                <c:pt idx="516">
                  <c:v>35570.430555555555</c:v>
                </c:pt>
                <c:pt idx="517">
                  <c:v>35583.503472222219</c:v>
                </c:pt>
                <c:pt idx="518">
                  <c:v>35598.524305555555</c:v>
                </c:pt>
                <c:pt idx="519">
                  <c:v>35626.534722222219</c:v>
                </c:pt>
                <c:pt idx="520">
                  <c:v>35655.520833333336</c:v>
                </c:pt>
                <c:pt idx="521">
                  <c:v>35667.493055555555</c:v>
                </c:pt>
                <c:pt idx="522">
                  <c:v>35682.513888888891</c:v>
                </c:pt>
                <c:pt idx="523">
                  <c:v>35696.548611111109</c:v>
                </c:pt>
                <c:pt idx="524">
                  <c:v>35723.618055555555</c:v>
                </c:pt>
                <c:pt idx="525">
                  <c:v>35751.402777777781</c:v>
                </c:pt>
                <c:pt idx="526">
                  <c:v>35807.590277777781</c:v>
                </c:pt>
                <c:pt idx="527">
                  <c:v>35836.607638888891</c:v>
                </c:pt>
                <c:pt idx="528">
                  <c:v>35870.600694444445</c:v>
                </c:pt>
                <c:pt idx="529">
                  <c:v>35885.614583333336</c:v>
                </c:pt>
                <c:pt idx="530">
                  <c:v>35899.607638888891</c:v>
                </c:pt>
                <c:pt idx="531">
                  <c:v>35913.565972222219</c:v>
                </c:pt>
                <c:pt idx="532">
                  <c:v>35922.5</c:v>
                </c:pt>
                <c:pt idx="533">
                  <c:v>35926.649305555555</c:v>
                </c:pt>
                <c:pt idx="534">
                  <c:v>35942.583333333336</c:v>
                </c:pt>
                <c:pt idx="535">
                  <c:v>35955.618055555555</c:v>
                </c:pt>
                <c:pt idx="536">
                  <c:v>35969.576388888891</c:v>
                </c:pt>
                <c:pt idx="537">
                  <c:v>35983.413194444445</c:v>
                </c:pt>
                <c:pt idx="538">
                  <c:v>35997.583333333336</c:v>
                </c:pt>
                <c:pt idx="539">
                  <c:v>36010.527777777781</c:v>
                </c:pt>
                <c:pt idx="540">
                  <c:v>36025.567361111112</c:v>
                </c:pt>
                <c:pt idx="541">
                  <c:v>36039.586805555555</c:v>
                </c:pt>
                <c:pt idx="542">
                  <c:v>36067.59375</c:v>
                </c:pt>
                <c:pt idx="543">
                  <c:v>36095.586805555555</c:v>
                </c:pt>
                <c:pt idx="544">
                  <c:v>36123.53125</c:v>
                </c:pt>
                <c:pt idx="545">
                  <c:v>36150.520833333336</c:v>
                </c:pt>
                <c:pt idx="546">
                  <c:v>36180.427083333336</c:v>
                </c:pt>
                <c:pt idx="547">
                  <c:v>36208.5625</c:v>
                </c:pt>
                <c:pt idx="548">
                  <c:v>36235.5625</c:v>
                </c:pt>
                <c:pt idx="549">
                  <c:v>36263.590277777781</c:v>
                </c:pt>
                <c:pt idx="550">
                  <c:v>36277.541666666664</c:v>
                </c:pt>
                <c:pt idx="551">
                  <c:v>36305.586805555555</c:v>
                </c:pt>
                <c:pt idx="552">
                  <c:v>36326.402777777781</c:v>
                </c:pt>
                <c:pt idx="553">
                  <c:v>36333.576388888891</c:v>
                </c:pt>
                <c:pt idx="554">
                  <c:v>36347.59375</c:v>
                </c:pt>
                <c:pt idx="555">
                  <c:v>36360.555555555555</c:v>
                </c:pt>
                <c:pt idx="556">
                  <c:v>36375.552083333336</c:v>
                </c:pt>
                <c:pt idx="557">
                  <c:v>36388.475694444445</c:v>
                </c:pt>
                <c:pt idx="558">
                  <c:v>36403.614583333336</c:v>
                </c:pt>
                <c:pt idx="559">
                  <c:v>36431.572916666664</c:v>
                </c:pt>
                <c:pt idx="560">
                  <c:v>36444.572916666664</c:v>
                </c:pt>
                <c:pt idx="561">
                  <c:v>36472.506944444445</c:v>
                </c:pt>
                <c:pt idx="562">
                  <c:v>36500.565972222219</c:v>
                </c:pt>
                <c:pt idx="563">
                  <c:v>36537.552083333336</c:v>
                </c:pt>
                <c:pt idx="564">
                  <c:v>36570.614583333336</c:v>
                </c:pt>
                <c:pt idx="565">
                  <c:v>36598.586805555555</c:v>
                </c:pt>
                <c:pt idx="566">
                  <c:v>36626.618055555555</c:v>
                </c:pt>
                <c:pt idx="567">
                  <c:v>36654.579861111109</c:v>
                </c:pt>
                <c:pt idx="568">
                  <c:v>36669.604166666664</c:v>
                </c:pt>
                <c:pt idx="569">
                  <c:v>36683.548611111109</c:v>
                </c:pt>
                <c:pt idx="570">
                  <c:v>36697.593055555553</c:v>
                </c:pt>
                <c:pt idx="571">
                  <c:v>36712.53125</c:v>
                </c:pt>
                <c:pt idx="572">
                  <c:v>36753.5625</c:v>
                </c:pt>
                <c:pt idx="573">
                  <c:v>36781.602777777778</c:v>
                </c:pt>
                <c:pt idx="574">
                  <c:v>36795.590277777781</c:v>
                </c:pt>
                <c:pt idx="575">
                  <c:v>36811.649305555555</c:v>
                </c:pt>
                <c:pt idx="576">
                  <c:v>36837.5625</c:v>
                </c:pt>
                <c:pt idx="577">
                  <c:v>36865.524305555555</c:v>
                </c:pt>
                <c:pt idx="578">
                  <c:v>36920.434027777781</c:v>
                </c:pt>
                <c:pt idx="579">
                  <c:v>36950.423611111109</c:v>
                </c:pt>
                <c:pt idx="580">
                  <c:v>36985.447916666664</c:v>
                </c:pt>
                <c:pt idx="581">
                  <c:v>37041.496527777781</c:v>
                </c:pt>
                <c:pt idx="582">
                  <c:v>37056.493055555555</c:v>
                </c:pt>
                <c:pt idx="583">
                  <c:v>37067.46875</c:v>
                </c:pt>
                <c:pt idx="584">
                  <c:v>37082.447916666664</c:v>
                </c:pt>
                <c:pt idx="585">
                  <c:v>37112.493055555555</c:v>
                </c:pt>
                <c:pt idx="586">
                  <c:v>37123.456944444442</c:v>
                </c:pt>
                <c:pt idx="587">
                  <c:v>37138.475694444445</c:v>
                </c:pt>
                <c:pt idx="588">
                  <c:v>37179.420138888891</c:v>
                </c:pt>
                <c:pt idx="589">
                  <c:v>37222.604166666664</c:v>
                </c:pt>
                <c:pt idx="590">
                  <c:v>37235.615277777775</c:v>
                </c:pt>
                <c:pt idx="591">
                  <c:v>37270.602777777778</c:v>
                </c:pt>
                <c:pt idx="592">
                  <c:v>37298.659722222219</c:v>
                </c:pt>
                <c:pt idx="593">
                  <c:v>37327.615972222222</c:v>
                </c:pt>
                <c:pt idx="594">
                  <c:v>37356.579861111109</c:v>
                </c:pt>
                <c:pt idx="595">
                  <c:v>37368.633333333331</c:v>
                </c:pt>
                <c:pt idx="596">
                  <c:v>37382.638888888891</c:v>
                </c:pt>
                <c:pt idx="597">
                  <c:v>37396.65625</c:v>
                </c:pt>
                <c:pt idx="598">
                  <c:v>37411.600694444445</c:v>
                </c:pt>
                <c:pt idx="599">
                  <c:v>37424.569444444445</c:v>
                </c:pt>
                <c:pt idx="600">
                  <c:v>37452.420138888891</c:v>
                </c:pt>
                <c:pt idx="601">
                  <c:v>37466.420138888891</c:v>
                </c:pt>
                <c:pt idx="602">
                  <c:v>37480.416666666664</c:v>
                </c:pt>
                <c:pt idx="603">
                  <c:v>37494.411111111112</c:v>
                </c:pt>
                <c:pt idx="604">
                  <c:v>37508.409722222219</c:v>
                </c:pt>
                <c:pt idx="605">
                  <c:v>37524.430555555555</c:v>
                </c:pt>
                <c:pt idx="606">
                  <c:v>37550.621527777781</c:v>
                </c:pt>
                <c:pt idx="607">
                  <c:v>37579.399305555555</c:v>
                </c:pt>
                <c:pt idx="608">
                  <c:v>37606.444444444445</c:v>
                </c:pt>
                <c:pt idx="609">
                  <c:v>37642.42083333333</c:v>
                </c:pt>
                <c:pt idx="610">
                  <c:v>37670.421527777777</c:v>
                </c:pt>
                <c:pt idx="611">
                  <c:v>37691.430555555555</c:v>
                </c:pt>
                <c:pt idx="612">
                  <c:v>37713.427777777775</c:v>
                </c:pt>
                <c:pt idx="613">
                  <c:v>37725.42083333333</c:v>
                </c:pt>
                <c:pt idx="614">
                  <c:v>37746.414583333331</c:v>
                </c:pt>
                <c:pt idx="615">
                  <c:v>37816.456250000003</c:v>
                </c:pt>
                <c:pt idx="616">
                  <c:v>37860.413888888892</c:v>
                </c:pt>
                <c:pt idx="617">
                  <c:v>37873.622916666667</c:v>
                </c:pt>
                <c:pt idx="618">
                  <c:v>37908.621527777781</c:v>
                </c:pt>
                <c:pt idx="619">
                  <c:v>37938.606249999997</c:v>
                </c:pt>
                <c:pt idx="620">
                  <c:v>37964.581250000003</c:v>
                </c:pt>
                <c:pt idx="621">
                  <c:v>37992.411111111112</c:v>
                </c:pt>
                <c:pt idx="622">
                  <c:v>38021.579861111109</c:v>
                </c:pt>
                <c:pt idx="623">
                  <c:v>38063.566666666666</c:v>
                </c:pt>
                <c:pt idx="624">
                  <c:v>38097.558333333334</c:v>
                </c:pt>
                <c:pt idx="625">
                  <c:v>38125.583333333336</c:v>
                </c:pt>
                <c:pt idx="626">
                  <c:v>38147.548611111109</c:v>
                </c:pt>
                <c:pt idx="627">
                  <c:v>38188.576388888891</c:v>
                </c:pt>
                <c:pt idx="628">
                  <c:v>38209.522222222222</c:v>
                </c:pt>
                <c:pt idx="629">
                  <c:v>38271.381944444445</c:v>
                </c:pt>
                <c:pt idx="630">
                  <c:v>38309.408333333333</c:v>
                </c:pt>
                <c:pt idx="631">
                  <c:v>38350.397916666669</c:v>
                </c:pt>
                <c:pt idx="632">
                  <c:v>38362.396527777775</c:v>
                </c:pt>
                <c:pt idx="633">
                  <c:v>38390.455555555556</c:v>
                </c:pt>
                <c:pt idx="634">
                  <c:v>38418.363194444442</c:v>
                </c:pt>
                <c:pt idx="635">
                  <c:v>38453.397916666669</c:v>
                </c:pt>
                <c:pt idx="636">
                  <c:v>38481.401388888888</c:v>
                </c:pt>
                <c:pt idx="637">
                  <c:v>38523.401388888888</c:v>
                </c:pt>
                <c:pt idx="638">
                  <c:v>38551.348611111112</c:v>
                </c:pt>
                <c:pt idx="639">
                  <c:v>38580.375694444447</c:v>
                </c:pt>
                <c:pt idx="640">
                  <c:v>38608.369444444441</c:v>
                </c:pt>
                <c:pt idx="641">
                  <c:v>38635.380555555559</c:v>
                </c:pt>
                <c:pt idx="642">
                  <c:v>38657.413194444445</c:v>
                </c:pt>
                <c:pt idx="643">
                  <c:v>38685.380555555559</c:v>
                </c:pt>
                <c:pt idx="644">
                  <c:v>38705.384027777778</c:v>
                </c:pt>
                <c:pt idx="645">
                  <c:v>38736.401388888888</c:v>
                </c:pt>
                <c:pt idx="646">
                  <c:v>38762.401388888888</c:v>
                </c:pt>
                <c:pt idx="647">
                  <c:v>38790.384027777778</c:v>
                </c:pt>
                <c:pt idx="648">
                  <c:v>38831.395138888889</c:v>
                </c:pt>
                <c:pt idx="649">
                  <c:v>38854.425694444442</c:v>
                </c:pt>
                <c:pt idx="650">
                  <c:v>38882.378472222219</c:v>
                </c:pt>
                <c:pt idx="651">
                  <c:v>38908.372916666667</c:v>
                </c:pt>
                <c:pt idx="652">
                  <c:v>38943.373611111114</c:v>
                </c:pt>
                <c:pt idx="653">
                  <c:v>38987.366666666669</c:v>
                </c:pt>
                <c:pt idx="654">
                  <c:v>39006.37222222222</c:v>
                </c:pt>
                <c:pt idx="655">
                  <c:v>39027.387499999997</c:v>
                </c:pt>
                <c:pt idx="656">
                  <c:v>39063.382638888892</c:v>
                </c:pt>
                <c:pt idx="657">
                  <c:v>39098.351388888892</c:v>
                </c:pt>
                <c:pt idx="658">
                  <c:v>39126.354861111111</c:v>
                </c:pt>
                <c:pt idx="659">
                  <c:v>39160.377083333333</c:v>
                </c:pt>
                <c:pt idx="660">
                  <c:v>39190.368750000001</c:v>
                </c:pt>
                <c:pt idx="661">
                  <c:v>39240.373611111114</c:v>
                </c:pt>
                <c:pt idx="662">
                  <c:v>39268.368055555555</c:v>
                </c:pt>
                <c:pt idx="663">
                  <c:v>39307.661805555559</c:v>
                </c:pt>
                <c:pt idx="664">
                  <c:v>39351.388194444444</c:v>
                </c:pt>
                <c:pt idx="665">
                  <c:v>39370.410416666666</c:v>
                </c:pt>
                <c:pt idx="666">
                  <c:v>39392.400000000001</c:v>
                </c:pt>
                <c:pt idx="667">
                  <c:v>39426.363194444442</c:v>
                </c:pt>
                <c:pt idx="668">
                  <c:v>39461.386805555558</c:v>
                </c:pt>
                <c:pt idx="669">
                  <c:v>39492.568055555559</c:v>
                </c:pt>
                <c:pt idx="670">
                  <c:v>39518.584722222222</c:v>
                </c:pt>
                <c:pt idx="671">
                  <c:v>39552.379861111112</c:v>
                </c:pt>
                <c:pt idx="672">
                  <c:v>39589.48541666667</c:v>
                </c:pt>
                <c:pt idx="673">
                  <c:v>39608.506249999999</c:v>
                </c:pt>
                <c:pt idx="674">
                  <c:v>39650.460416666669</c:v>
                </c:pt>
                <c:pt idx="675">
                  <c:v>39671.362500000003</c:v>
                </c:pt>
                <c:pt idx="676">
                  <c:v>39714.347222222219</c:v>
                </c:pt>
                <c:pt idx="677">
                  <c:v>39741.388194444444</c:v>
                </c:pt>
                <c:pt idx="678">
                  <c:v>39770.37777777778</c:v>
                </c:pt>
                <c:pt idx="679">
                  <c:v>39798.355555555558</c:v>
                </c:pt>
                <c:pt idx="680">
                  <c:v>39826.362500000003</c:v>
                </c:pt>
                <c:pt idx="681">
                  <c:v>39856.373611111114</c:v>
                </c:pt>
                <c:pt idx="682">
                  <c:v>39882.363194444442</c:v>
                </c:pt>
                <c:pt idx="683">
                  <c:v>39931.361805555556</c:v>
                </c:pt>
                <c:pt idx="684">
                  <c:v>39945.36041666667</c:v>
                </c:pt>
                <c:pt idx="685">
                  <c:v>39974.470833333333</c:v>
                </c:pt>
                <c:pt idx="686">
                  <c:v>40001.331944444442</c:v>
                </c:pt>
                <c:pt idx="687">
                  <c:v>40043.338194444441</c:v>
                </c:pt>
                <c:pt idx="688">
                  <c:v>40071.342361111114</c:v>
                </c:pt>
                <c:pt idx="689">
                  <c:v>40099.328472222223</c:v>
                </c:pt>
                <c:pt idx="690">
                  <c:v>40134.351388888892</c:v>
                </c:pt>
                <c:pt idx="691">
                  <c:v>40162.340277777781</c:v>
                </c:pt>
                <c:pt idx="692">
                  <c:v>40192.384027777778</c:v>
                </c:pt>
                <c:pt idx="693">
                  <c:v>40247.361111111109</c:v>
                </c:pt>
                <c:pt idx="694">
                  <c:v>40288.32708333333</c:v>
                </c:pt>
                <c:pt idx="695">
                  <c:v>40317.384027777778</c:v>
                </c:pt>
                <c:pt idx="696">
                  <c:v>40344.390277777777</c:v>
                </c:pt>
                <c:pt idx="697">
                  <c:v>40372.370833333334</c:v>
                </c:pt>
                <c:pt idx="698">
                  <c:v>40415.39166666667</c:v>
                </c:pt>
                <c:pt idx="699">
                  <c:v>40441.347916666666</c:v>
                </c:pt>
                <c:pt idx="700">
                  <c:v>40471.352777777778</c:v>
                </c:pt>
                <c:pt idx="701">
                  <c:v>40483.365277777775</c:v>
                </c:pt>
                <c:pt idx="702">
                  <c:v>40527.429166666669</c:v>
                </c:pt>
                <c:pt idx="703">
                  <c:v>40547.334027777775</c:v>
                </c:pt>
                <c:pt idx="704">
                  <c:v>40588.568749999999</c:v>
                </c:pt>
                <c:pt idx="705">
                  <c:v>40610.359722222223</c:v>
                </c:pt>
                <c:pt idx="706">
                  <c:v>40651.399305555555</c:v>
                </c:pt>
                <c:pt idx="707">
                  <c:v>40672.372916666667</c:v>
                </c:pt>
                <c:pt idx="708">
                  <c:v>40701.382638888892</c:v>
                </c:pt>
                <c:pt idx="709">
                  <c:v>40736.349305555559</c:v>
                </c:pt>
                <c:pt idx="710">
                  <c:v>40757.390972222223</c:v>
                </c:pt>
                <c:pt idx="711">
                  <c:v>40805.395138888889</c:v>
                </c:pt>
                <c:pt idx="712">
                  <c:v>40826.350694444445</c:v>
                </c:pt>
                <c:pt idx="713">
                  <c:v>40861.354861111111</c:v>
                </c:pt>
                <c:pt idx="714">
                  <c:v>40883.36041666667</c:v>
                </c:pt>
                <c:pt idx="715">
                  <c:v>40932.36041666667</c:v>
                </c:pt>
                <c:pt idx="716">
                  <c:v>40945.336805555555</c:v>
                </c:pt>
                <c:pt idx="717">
                  <c:v>40988.37222222222</c:v>
                </c:pt>
                <c:pt idx="718">
                  <c:v>41002.32916666667</c:v>
                </c:pt>
                <c:pt idx="719">
                  <c:v>41050.343055555553</c:v>
                </c:pt>
                <c:pt idx="720">
                  <c:v>41071.345833333333</c:v>
                </c:pt>
                <c:pt idx="721">
                  <c:v>41107.371527777781</c:v>
                </c:pt>
                <c:pt idx="722">
                  <c:v>41135.345138888886</c:v>
                </c:pt>
                <c:pt idx="723">
                  <c:v>41171.390972222223</c:v>
                </c:pt>
                <c:pt idx="724">
                  <c:v>41191.361111111109</c:v>
                </c:pt>
                <c:pt idx="725">
                  <c:v>41240.34375</c:v>
                </c:pt>
                <c:pt idx="726">
                  <c:v>41254.330555555556</c:v>
                </c:pt>
                <c:pt idx="727">
                  <c:v>41282.363888888889</c:v>
                </c:pt>
                <c:pt idx="728">
                  <c:v>41316.32916666667</c:v>
                </c:pt>
                <c:pt idx="729">
                  <c:v>41360.382638888892</c:v>
                </c:pt>
                <c:pt idx="730">
                  <c:v>41372.337500000001</c:v>
                </c:pt>
                <c:pt idx="731">
                  <c:v>41408.359722222223</c:v>
                </c:pt>
                <c:pt idx="732">
                  <c:v>41428.361111111109</c:v>
                </c:pt>
                <c:pt idx="733">
                  <c:v>41472.352083333331</c:v>
                </c:pt>
                <c:pt idx="734">
                  <c:v>41492.356249999997</c:v>
                </c:pt>
                <c:pt idx="735">
                  <c:v>41534.329861111109</c:v>
                </c:pt>
                <c:pt idx="736">
                  <c:v>41548.359027777777</c:v>
                </c:pt>
                <c:pt idx="737">
                  <c:v>41590.336111111108</c:v>
                </c:pt>
                <c:pt idx="738">
                  <c:v>41612.344444444447</c:v>
                </c:pt>
                <c:pt idx="739">
                  <c:v>41653.35</c:v>
                </c:pt>
                <c:pt idx="740">
                  <c:v>41675.337500000001</c:v>
                </c:pt>
                <c:pt idx="741">
                  <c:v>41709.404861111114</c:v>
                </c:pt>
                <c:pt idx="742">
                  <c:v>41744.373611111114</c:v>
                </c:pt>
                <c:pt idx="743">
                  <c:v>41773.347916666666</c:v>
                </c:pt>
                <c:pt idx="744">
                  <c:v>41794.359027777777</c:v>
                </c:pt>
              </c:numCache>
            </c:numRef>
          </c:cat>
          <c:val>
            <c:numRef>
              <c:f>'L001 data workup'!$H$2:$H$746</c:f>
              <c:numCache>
                <c:formatCode>0</c:formatCode>
                <c:ptCount val="745"/>
                <c:pt idx="1">
                  <c:v>33.719101123595507</c:v>
                </c:pt>
                <c:pt idx="2">
                  <c:v>20.589743589743591</c:v>
                </c:pt>
                <c:pt idx="3">
                  <c:v>20</c:v>
                </c:pt>
                <c:pt idx="5">
                  <c:v>16.855263157894736</c:v>
                </c:pt>
                <c:pt idx="7">
                  <c:v>43.523809523809526</c:v>
                </c:pt>
                <c:pt idx="8">
                  <c:v>23.525423728813564</c:v>
                </c:pt>
                <c:pt idx="11">
                  <c:v>17.872</c:v>
                </c:pt>
                <c:pt idx="12">
                  <c:v>33.053333333333335</c:v>
                </c:pt>
                <c:pt idx="13">
                  <c:v>13.05</c:v>
                </c:pt>
                <c:pt idx="14">
                  <c:v>19.881818181818179</c:v>
                </c:pt>
                <c:pt idx="16">
                  <c:v>30.000000000000004</c:v>
                </c:pt>
                <c:pt idx="17">
                  <c:v>30.060000000000002</c:v>
                </c:pt>
                <c:pt idx="19">
                  <c:v>16.482352941176469</c:v>
                </c:pt>
                <c:pt idx="20">
                  <c:v>18.827160493827158</c:v>
                </c:pt>
                <c:pt idx="22">
                  <c:v>24.061068702290076</c:v>
                </c:pt>
                <c:pt idx="24">
                  <c:v>24.099099099099107</c:v>
                </c:pt>
                <c:pt idx="26">
                  <c:v>27.6</c:v>
                </c:pt>
                <c:pt idx="27">
                  <c:v>30.934782608695652</c:v>
                </c:pt>
                <c:pt idx="29">
                  <c:v>55.666666666666664</c:v>
                </c:pt>
                <c:pt idx="30">
                  <c:v>56.365079365079367</c:v>
                </c:pt>
                <c:pt idx="32">
                  <c:v>39.499999999999993</c:v>
                </c:pt>
                <c:pt idx="34">
                  <c:v>45.686868686868685</c:v>
                </c:pt>
                <c:pt idx="36">
                  <c:v>28.298013245033111</c:v>
                </c:pt>
                <c:pt idx="37">
                  <c:v>29.951219512195124</c:v>
                </c:pt>
                <c:pt idx="38">
                  <c:v>40.097826086956523</c:v>
                </c:pt>
                <c:pt idx="40">
                  <c:v>43.940170940170937</c:v>
                </c:pt>
                <c:pt idx="41">
                  <c:v>44.03448275862069</c:v>
                </c:pt>
                <c:pt idx="43">
                  <c:v>28.649572649572647</c:v>
                </c:pt>
                <c:pt idx="45">
                  <c:v>55.422535211267608</c:v>
                </c:pt>
                <c:pt idx="47">
                  <c:v>6.2743589743589743</c:v>
                </c:pt>
                <c:pt idx="49">
                  <c:v>13.719148936170212</c:v>
                </c:pt>
                <c:pt idx="50">
                  <c:v>14.951807228915664</c:v>
                </c:pt>
                <c:pt idx="54">
                  <c:v>38.287356321839084</c:v>
                </c:pt>
                <c:pt idx="57">
                  <c:v>10.80722891566265</c:v>
                </c:pt>
                <c:pt idx="59">
                  <c:v>64.862745098039227</c:v>
                </c:pt>
                <c:pt idx="63">
                  <c:v>38.064102564102555</c:v>
                </c:pt>
                <c:pt idx="69">
                  <c:v>47.166666666666671</c:v>
                </c:pt>
                <c:pt idx="70">
                  <c:v>26.938775510204078</c:v>
                </c:pt>
                <c:pt idx="71">
                  <c:v>23.651785714285715</c:v>
                </c:pt>
                <c:pt idx="73">
                  <c:v>37.705882352941174</c:v>
                </c:pt>
                <c:pt idx="75">
                  <c:v>18.491803278688526</c:v>
                </c:pt>
                <c:pt idx="76">
                  <c:v>29.485714285714284</c:v>
                </c:pt>
                <c:pt idx="79">
                  <c:v>13.988636363636365</c:v>
                </c:pt>
                <c:pt idx="80">
                  <c:v>18.742424242424239</c:v>
                </c:pt>
                <c:pt idx="81">
                  <c:v>16.196721311475407</c:v>
                </c:pt>
                <c:pt idx="84">
                  <c:v>18.178947368421053</c:v>
                </c:pt>
                <c:pt idx="85">
                  <c:v>23.65625</c:v>
                </c:pt>
                <c:pt idx="89">
                  <c:v>41.291666666666664</c:v>
                </c:pt>
                <c:pt idx="91">
                  <c:v>42.233333333333341</c:v>
                </c:pt>
                <c:pt idx="92">
                  <c:v>21.560606060606062</c:v>
                </c:pt>
                <c:pt idx="94">
                  <c:v>17.5</c:v>
                </c:pt>
                <c:pt idx="96">
                  <c:v>20.9375</c:v>
                </c:pt>
                <c:pt idx="98">
                  <c:v>29.75</c:v>
                </c:pt>
                <c:pt idx="99">
                  <c:v>22.6875</c:v>
                </c:pt>
                <c:pt idx="100">
                  <c:v>19.41017964071856</c:v>
                </c:pt>
                <c:pt idx="101">
                  <c:v>25.339285714285715</c:v>
                </c:pt>
                <c:pt idx="102">
                  <c:v>44.560975609756092</c:v>
                </c:pt>
                <c:pt idx="104">
                  <c:v>24.341463414634148</c:v>
                </c:pt>
                <c:pt idx="106">
                  <c:v>12.551282051282051</c:v>
                </c:pt>
                <c:pt idx="107">
                  <c:v>19.736111111111114</c:v>
                </c:pt>
                <c:pt idx="108">
                  <c:v>32.617647058823529</c:v>
                </c:pt>
                <c:pt idx="110">
                  <c:v>48.74285714285714</c:v>
                </c:pt>
                <c:pt idx="113">
                  <c:v>39.17647058823529</c:v>
                </c:pt>
                <c:pt idx="115">
                  <c:v>44.199999999999996</c:v>
                </c:pt>
                <c:pt idx="118">
                  <c:v>46.191489361702125</c:v>
                </c:pt>
                <c:pt idx="120">
                  <c:v>22.976744186046513</c:v>
                </c:pt>
                <c:pt idx="122">
                  <c:v>37.315789473684212</c:v>
                </c:pt>
                <c:pt idx="123">
                  <c:v>65.75</c:v>
                </c:pt>
                <c:pt idx="124">
                  <c:v>68.378378378378372</c:v>
                </c:pt>
                <c:pt idx="125">
                  <c:v>40.078947368421048</c:v>
                </c:pt>
                <c:pt idx="127">
                  <c:v>25.144578313253014</c:v>
                </c:pt>
                <c:pt idx="128">
                  <c:v>25.79245283018868</c:v>
                </c:pt>
                <c:pt idx="129">
                  <c:v>37.188235294117646</c:v>
                </c:pt>
                <c:pt idx="130">
                  <c:v>91.89473684210526</c:v>
                </c:pt>
                <c:pt idx="131">
                  <c:v>15.02325581395349</c:v>
                </c:pt>
                <c:pt idx="132">
                  <c:v>62.681818181818187</c:v>
                </c:pt>
                <c:pt idx="134">
                  <c:v>69.421052631578945</c:v>
                </c:pt>
                <c:pt idx="135">
                  <c:v>74.5</c:v>
                </c:pt>
                <c:pt idx="136">
                  <c:v>30.878048780487799</c:v>
                </c:pt>
                <c:pt idx="148">
                  <c:v>31.964285714285715</c:v>
                </c:pt>
                <c:pt idx="149">
                  <c:v>35.767441860465119</c:v>
                </c:pt>
                <c:pt idx="151">
                  <c:v>38.813953488372093</c:v>
                </c:pt>
                <c:pt idx="152">
                  <c:v>35.645161290322584</c:v>
                </c:pt>
                <c:pt idx="153">
                  <c:v>50.25</c:v>
                </c:pt>
                <c:pt idx="154">
                  <c:v>44.490909090909092</c:v>
                </c:pt>
                <c:pt idx="156">
                  <c:v>31.675324675324678</c:v>
                </c:pt>
                <c:pt idx="157">
                  <c:v>17.13671875</c:v>
                </c:pt>
                <c:pt idx="158">
                  <c:v>23.40909090909091</c:v>
                </c:pt>
                <c:pt idx="160">
                  <c:v>21.411764705882355</c:v>
                </c:pt>
                <c:pt idx="161">
                  <c:v>23.543209876543209</c:v>
                </c:pt>
                <c:pt idx="162">
                  <c:v>61.666666666666671</c:v>
                </c:pt>
                <c:pt idx="163">
                  <c:v>59.749999999999993</c:v>
                </c:pt>
                <c:pt idx="164">
                  <c:v>24.409090909090907</c:v>
                </c:pt>
                <c:pt idx="165">
                  <c:v>14.206349206349207</c:v>
                </c:pt>
                <c:pt idx="166">
                  <c:v>19.430379746835442</c:v>
                </c:pt>
                <c:pt idx="167">
                  <c:v>18.657142857142855</c:v>
                </c:pt>
                <c:pt idx="168">
                  <c:v>19.066666666666666</c:v>
                </c:pt>
                <c:pt idx="169">
                  <c:v>13.905109489051094</c:v>
                </c:pt>
                <c:pt idx="170">
                  <c:v>27.033707865168541</c:v>
                </c:pt>
                <c:pt idx="172">
                  <c:v>25.790697674418606</c:v>
                </c:pt>
                <c:pt idx="173">
                  <c:v>9.6206896551724146</c:v>
                </c:pt>
                <c:pt idx="174">
                  <c:v>29.533333333333335</c:v>
                </c:pt>
                <c:pt idx="175">
                  <c:v>36.822222222222223</c:v>
                </c:pt>
                <c:pt idx="177">
                  <c:v>19.907692307692308</c:v>
                </c:pt>
                <c:pt idx="178">
                  <c:v>13.732484076433122</c:v>
                </c:pt>
                <c:pt idx="179">
                  <c:v>20.373983739837399</c:v>
                </c:pt>
                <c:pt idx="180">
                  <c:v>28.774999999999999</c:v>
                </c:pt>
                <c:pt idx="181">
                  <c:v>16.761467889908257</c:v>
                </c:pt>
                <c:pt idx="182">
                  <c:v>24.52325581395349</c:v>
                </c:pt>
                <c:pt idx="183">
                  <c:v>29.717647058823523</c:v>
                </c:pt>
                <c:pt idx="184">
                  <c:v>37.410958904109592</c:v>
                </c:pt>
                <c:pt idx="185">
                  <c:v>36.134615384615387</c:v>
                </c:pt>
                <c:pt idx="186">
                  <c:v>45.338028169014095</c:v>
                </c:pt>
                <c:pt idx="187">
                  <c:v>63.400000000000006</c:v>
                </c:pt>
                <c:pt idx="188">
                  <c:v>29.641975308641971</c:v>
                </c:pt>
                <c:pt idx="189">
                  <c:v>59.189189189189193</c:v>
                </c:pt>
                <c:pt idx="190">
                  <c:v>58.31428571428571</c:v>
                </c:pt>
                <c:pt idx="191">
                  <c:v>43.061224489795912</c:v>
                </c:pt>
                <c:pt idx="192">
                  <c:v>20.062015503875969</c:v>
                </c:pt>
                <c:pt idx="193">
                  <c:v>24.016393442622949</c:v>
                </c:pt>
                <c:pt idx="194">
                  <c:v>41.871794871794869</c:v>
                </c:pt>
                <c:pt idx="195">
                  <c:v>44.521126760563384</c:v>
                </c:pt>
                <c:pt idx="196">
                  <c:v>21.446428571428573</c:v>
                </c:pt>
                <c:pt idx="197">
                  <c:v>58.447368421052637</c:v>
                </c:pt>
                <c:pt idx="198">
                  <c:v>82.25</c:v>
                </c:pt>
                <c:pt idx="199">
                  <c:v>29.333333333333336</c:v>
                </c:pt>
                <c:pt idx="200">
                  <c:v>34.311475409836063</c:v>
                </c:pt>
                <c:pt idx="201">
                  <c:v>60.523809523809518</c:v>
                </c:pt>
                <c:pt idx="202">
                  <c:v>92.034482758620683</c:v>
                </c:pt>
                <c:pt idx="203">
                  <c:v>32.702127659574465</c:v>
                </c:pt>
                <c:pt idx="204">
                  <c:v>20.399999999999999</c:v>
                </c:pt>
                <c:pt idx="205">
                  <c:v>21.865079365079364</c:v>
                </c:pt>
                <c:pt idx="206">
                  <c:v>31.346666666666668</c:v>
                </c:pt>
                <c:pt idx="207">
                  <c:v>27.918604651162791</c:v>
                </c:pt>
                <c:pt idx="208">
                  <c:v>31.109090909090906</c:v>
                </c:pt>
                <c:pt idx="209">
                  <c:v>21.760416666666664</c:v>
                </c:pt>
                <c:pt idx="210">
                  <c:v>20.504132231404959</c:v>
                </c:pt>
                <c:pt idx="211">
                  <c:v>9.6425120772946862</c:v>
                </c:pt>
                <c:pt idx="212">
                  <c:v>11.853146853146855</c:v>
                </c:pt>
                <c:pt idx="213">
                  <c:v>15.776470588235293</c:v>
                </c:pt>
                <c:pt idx="214">
                  <c:v>19.578947368421051</c:v>
                </c:pt>
                <c:pt idx="215">
                  <c:v>21.283783783783786</c:v>
                </c:pt>
                <c:pt idx="216">
                  <c:v>17.235294117647054</c:v>
                </c:pt>
                <c:pt idx="217">
                  <c:v>8.6</c:v>
                </c:pt>
                <c:pt idx="218">
                  <c:v>12.159420289855072</c:v>
                </c:pt>
                <c:pt idx="219">
                  <c:v>22.280487804878046</c:v>
                </c:pt>
                <c:pt idx="220">
                  <c:v>23.258823529411764</c:v>
                </c:pt>
                <c:pt idx="221">
                  <c:v>17.921052631578949</c:v>
                </c:pt>
                <c:pt idx="222">
                  <c:v>21.753424657534246</c:v>
                </c:pt>
                <c:pt idx="223">
                  <c:v>21.037037037037038</c:v>
                </c:pt>
                <c:pt idx="224">
                  <c:v>19.099999999999998</c:v>
                </c:pt>
                <c:pt idx="225">
                  <c:v>25.52</c:v>
                </c:pt>
                <c:pt idx="226">
                  <c:v>17.10576923076923</c:v>
                </c:pt>
                <c:pt idx="227">
                  <c:v>13.398148148148149</c:v>
                </c:pt>
                <c:pt idx="228">
                  <c:v>20.872881355932204</c:v>
                </c:pt>
                <c:pt idx="229">
                  <c:v>16.361344537815125</c:v>
                </c:pt>
                <c:pt idx="230">
                  <c:v>10.931034482758623</c:v>
                </c:pt>
                <c:pt idx="231">
                  <c:v>14.595959595959595</c:v>
                </c:pt>
                <c:pt idx="232">
                  <c:v>23.758620689655174</c:v>
                </c:pt>
                <c:pt idx="233">
                  <c:v>15.782608695652176</c:v>
                </c:pt>
                <c:pt idx="234">
                  <c:v>12.372549019607844</c:v>
                </c:pt>
                <c:pt idx="235">
                  <c:v>11.786516853932584</c:v>
                </c:pt>
                <c:pt idx="236">
                  <c:v>13.21818181818182</c:v>
                </c:pt>
                <c:pt idx="237">
                  <c:v>12.427083333333334</c:v>
                </c:pt>
                <c:pt idx="238">
                  <c:v>22.828571428571429</c:v>
                </c:pt>
                <c:pt idx="239">
                  <c:v>25.186440677966104</c:v>
                </c:pt>
                <c:pt idx="240">
                  <c:v>21.511904761904763</c:v>
                </c:pt>
                <c:pt idx="241">
                  <c:v>26.987179487179485</c:v>
                </c:pt>
                <c:pt idx="242">
                  <c:v>20.137254901960784</c:v>
                </c:pt>
                <c:pt idx="243">
                  <c:v>38.08163265306122</c:v>
                </c:pt>
                <c:pt idx="244">
                  <c:v>18.890624999999996</c:v>
                </c:pt>
                <c:pt idx="245">
                  <c:v>25.104477611940297</c:v>
                </c:pt>
                <c:pt idx="246">
                  <c:v>16.988888888888887</c:v>
                </c:pt>
                <c:pt idx="247">
                  <c:v>11.416184971098268</c:v>
                </c:pt>
                <c:pt idx="248">
                  <c:v>34.4</c:v>
                </c:pt>
                <c:pt idx="249">
                  <c:v>30.033898305084744</c:v>
                </c:pt>
                <c:pt idx="250">
                  <c:v>26.219178082191782</c:v>
                </c:pt>
                <c:pt idx="251">
                  <c:v>23.435483870967744</c:v>
                </c:pt>
                <c:pt idx="252">
                  <c:v>36.971428571428568</c:v>
                </c:pt>
                <c:pt idx="254">
                  <c:v>25.154929577464788</c:v>
                </c:pt>
                <c:pt idx="255">
                  <c:v>24.239436619718312</c:v>
                </c:pt>
                <c:pt idx="256">
                  <c:v>8.8634361233480181</c:v>
                </c:pt>
                <c:pt idx="257">
                  <c:v>24.611111111111114</c:v>
                </c:pt>
                <c:pt idx="258">
                  <c:v>15.111111111111109</c:v>
                </c:pt>
                <c:pt idx="259">
                  <c:v>14.813559322033898</c:v>
                </c:pt>
                <c:pt idx="260">
                  <c:v>18.438016528925619</c:v>
                </c:pt>
                <c:pt idx="261">
                  <c:v>20.861111111111114</c:v>
                </c:pt>
                <c:pt idx="262">
                  <c:v>24.686746987951807</c:v>
                </c:pt>
                <c:pt idx="263">
                  <c:v>30.045454545454547</c:v>
                </c:pt>
                <c:pt idx="264">
                  <c:v>30.019607843137255</c:v>
                </c:pt>
                <c:pt idx="265">
                  <c:v>37.037735849056602</c:v>
                </c:pt>
                <c:pt idx="266">
                  <c:v>28.631578947368425</c:v>
                </c:pt>
                <c:pt idx="267">
                  <c:v>26.806451612903228</c:v>
                </c:pt>
                <c:pt idx="268">
                  <c:v>24.325581395348841</c:v>
                </c:pt>
                <c:pt idx="269">
                  <c:v>25.01063829787234</c:v>
                </c:pt>
                <c:pt idx="270">
                  <c:v>34.864406779661017</c:v>
                </c:pt>
                <c:pt idx="271">
                  <c:v>18.615384615384613</c:v>
                </c:pt>
                <c:pt idx="272">
                  <c:v>17.68</c:v>
                </c:pt>
                <c:pt idx="273">
                  <c:v>23.602739726027398</c:v>
                </c:pt>
                <c:pt idx="274">
                  <c:v>24.747368421052634</c:v>
                </c:pt>
                <c:pt idx="275">
                  <c:v>22.168831168831169</c:v>
                </c:pt>
                <c:pt idx="276">
                  <c:v>23.333333333333332</c:v>
                </c:pt>
                <c:pt idx="277">
                  <c:v>21.89411764705882</c:v>
                </c:pt>
                <c:pt idx="278">
                  <c:v>14.432835820895523</c:v>
                </c:pt>
                <c:pt idx="279">
                  <c:v>16.072727272727274</c:v>
                </c:pt>
                <c:pt idx="280">
                  <c:v>18.717647058823527</c:v>
                </c:pt>
                <c:pt idx="281">
                  <c:v>27.072164948453608</c:v>
                </c:pt>
                <c:pt idx="282">
                  <c:v>27.704918032786885</c:v>
                </c:pt>
                <c:pt idx="283">
                  <c:v>27.246575342465754</c:v>
                </c:pt>
                <c:pt idx="284">
                  <c:v>27.07017543859649</c:v>
                </c:pt>
                <c:pt idx="285">
                  <c:v>32.716666666666669</c:v>
                </c:pt>
                <c:pt idx="286">
                  <c:v>23.820512820512821</c:v>
                </c:pt>
                <c:pt idx="287">
                  <c:v>29.64406779661017</c:v>
                </c:pt>
                <c:pt idx="288">
                  <c:v>23.876712328767123</c:v>
                </c:pt>
                <c:pt idx="289">
                  <c:v>30.259259259259263</c:v>
                </c:pt>
                <c:pt idx="290">
                  <c:v>27.206896551724139</c:v>
                </c:pt>
                <c:pt idx="291">
                  <c:v>16.849999999999998</c:v>
                </c:pt>
                <c:pt idx="292">
                  <c:v>12.213793103448277</c:v>
                </c:pt>
                <c:pt idx="293">
                  <c:v>15.101562500000002</c:v>
                </c:pt>
                <c:pt idx="294">
                  <c:v>13.342657342657343</c:v>
                </c:pt>
                <c:pt idx="295">
                  <c:v>15.607843137254903</c:v>
                </c:pt>
                <c:pt idx="296">
                  <c:v>11.469230769230769</c:v>
                </c:pt>
                <c:pt idx="297">
                  <c:v>14.612612612612613</c:v>
                </c:pt>
                <c:pt idx="298">
                  <c:v>11.38095238095238</c:v>
                </c:pt>
                <c:pt idx="299">
                  <c:v>12.370078740157481</c:v>
                </c:pt>
                <c:pt idx="300">
                  <c:v>11.80909090909091</c:v>
                </c:pt>
                <c:pt idx="301">
                  <c:v>12.692857142857143</c:v>
                </c:pt>
                <c:pt idx="302">
                  <c:v>12.312925170068029</c:v>
                </c:pt>
                <c:pt idx="303">
                  <c:v>9.1086956521739122</c:v>
                </c:pt>
                <c:pt idx="304">
                  <c:v>21.770114942528735</c:v>
                </c:pt>
                <c:pt idx="305">
                  <c:v>16.105882352941176</c:v>
                </c:pt>
                <c:pt idx="306">
                  <c:v>20.795454545454547</c:v>
                </c:pt>
                <c:pt idx="307">
                  <c:v>23.091836734693874</c:v>
                </c:pt>
                <c:pt idx="308">
                  <c:v>10.716981132075473</c:v>
                </c:pt>
                <c:pt idx="309">
                  <c:v>10.382113821138212</c:v>
                </c:pt>
                <c:pt idx="310">
                  <c:v>16.196078431372552</c:v>
                </c:pt>
                <c:pt idx="311">
                  <c:v>32.228070175438596</c:v>
                </c:pt>
                <c:pt idx="312">
                  <c:v>11.664383561643834</c:v>
                </c:pt>
                <c:pt idx="313">
                  <c:v>11.699346405228759</c:v>
                </c:pt>
                <c:pt idx="314">
                  <c:v>18.71287128712871</c:v>
                </c:pt>
                <c:pt idx="315">
                  <c:v>14.855421686746986</c:v>
                </c:pt>
                <c:pt idx="316">
                  <c:v>16.764705882352942</c:v>
                </c:pt>
                <c:pt idx="317">
                  <c:v>18.239436619718312</c:v>
                </c:pt>
                <c:pt idx="318">
                  <c:v>19.361111111111114</c:v>
                </c:pt>
                <c:pt idx="319">
                  <c:v>27.208955223880594</c:v>
                </c:pt>
                <c:pt idx="320">
                  <c:v>20.480392156862745</c:v>
                </c:pt>
                <c:pt idx="321">
                  <c:v>24.799999999999997</c:v>
                </c:pt>
                <c:pt idx="322">
                  <c:v>22.490196078431374</c:v>
                </c:pt>
                <c:pt idx="323">
                  <c:v>17.166666666666668</c:v>
                </c:pt>
                <c:pt idx="324">
                  <c:v>17.226415094339625</c:v>
                </c:pt>
                <c:pt idx="325">
                  <c:v>26.106382978723403</c:v>
                </c:pt>
                <c:pt idx="326">
                  <c:v>14.090000000000002</c:v>
                </c:pt>
                <c:pt idx="327">
                  <c:v>17.205479452054796</c:v>
                </c:pt>
                <c:pt idx="328">
                  <c:v>18.764705882352946</c:v>
                </c:pt>
                <c:pt idx="329">
                  <c:v>17.761904761904763</c:v>
                </c:pt>
                <c:pt idx="330">
                  <c:v>20.904347826086955</c:v>
                </c:pt>
                <c:pt idx="331">
                  <c:v>32.121951219512184</c:v>
                </c:pt>
                <c:pt idx="332">
                  <c:v>23.027777777777782</c:v>
                </c:pt>
                <c:pt idx="333">
                  <c:v>31.596153846153847</c:v>
                </c:pt>
                <c:pt idx="334">
                  <c:v>23.44230769230769</c:v>
                </c:pt>
                <c:pt idx="335">
                  <c:v>25.661764705882348</c:v>
                </c:pt>
                <c:pt idx="336">
                  <c:v>26.672131147540984</c:v>
                </c:pt>
                <c:pt idx="337">
                  <c:v>19.311688311688311</c:v>
                </c:pt>
                <c:pt idx="338">
                  <c:v>21.983606557377048</c:v>
                </c:pt>
                <c:pt idx="339">
                  <c:v>37.68292682926829</c:v>
                </c:pt>
                <c:pt idx="340">
                  <c:v>15.289156626506022</c:v>
                </c:pt>
                <c:pt idx="341">
                  <c:v>13.38961038961039</c:v>
                </c:pt>
                <c:pt idx="342">
                  <c:v>17.103092783505154</c:v>
                </c:pt>
                <c:pt idx="343">
                  <c:v>16.903614457831324</c:v>
                </c:pt>
                <c:pt idx="344">
                  <c:v>12.672619047619047</c:v>
                </c:pt>
                <c:pt idx="345">
                  <c:v>16.535714285714288</c:v>
                </c:pt>
                <c:pt idx="346">
                  <c:v>14.37142857142857</c:v>
                </c:pt>
                <c:pt idx="347">
                  <c:v>14.98019801980198</c:v>
                </c:pt>
                <c:pt idx="348">
                  <c:v>20.193548387096776</c:v>
                </c:pt>
                <c:pt idx="349">
                  <c:v>54.121495327102807</c:v>
                </c:pt>
                <c:pt idx="350">
                  <c:v>19.783783783783786</c:v>
                </c:pt>
                <c:pt idx="351">
                  <c:v>22.7741935483871</c:v>
                </c:pt>
                <c:pt idx="352">
                  <c:v>17.842105263157897</c:v>
                </c:pt>
                <c:pt idx="353">
                  <c:v>18.264150943396228</c:v>
                </c:pt>
                <c:pt idx="354">
                  <c:v>11.000000000000002</c:v>
                </c:pt>
                <c:pt idx="355">
                  <c:v>17.456790123456788</c:v>
                </c:pt>
                <c:pt idx="356">
                  <c:v>18.638888888888893</c:v>
                </c:pt>
                <c:pt idx="357">
                  <c:v>13.396226415094342</c:v>
                </c:pt>
                <c:pt idx="358">
                  <c:v>22.934426229508198</c:v>
                </c:pt>
                <c:pt idx="359">
                  <c:v>14.789473684210527</c:v>
                </c:pt>
                <c:pt idx="360">
                  <c:v>11.051470588235293</c:v>
                </c:pt>
                <c:pt idx="361">
                  <c:v>17.293333333333333</c:v>
                </c:pt>
                <c:pt idx="362">
                  <c:v>12.728813559322033</c:v>
                </c:pt>
                <c:pt idx="363">
                  <c:v>13.402877697841726</c:v>
                </c:pt>
                <c:pt idx="364">
                  <c:v>13.270833333333336</c:v>
                </c:pt>
                <c:pt idx="365">
                  <c:v>16.250000000000004</c:v>
                </c:pt>
                <c:pt idx="366">
                  <c:v>12.598130841121497</c:v>
                </c:pt>
                <c:pt idx="367">
                  <c:v>14.835714285714284</c:v>
                </c:pt>
                <c:pt idx="368">
                  <c:v>18.398373983739841</c:v>
                </c:pt>
                <c:pt idx="369">
                  <c:v>15.8</c:v>
                </c:pt>
                <c:pt idx="370">
                  <c:v>13.33734939759036</c:v>
                </c:pt>
                <c:pt idx="371">
                  <c:v>20.149425287356323</c:v>
                </c:pt>
                <c:pt idx="372">
                  <c:v>25.145454545454545</c:v>
                </c:pt>
                <c:pt idx="373">
                  <c:v>10.37142857142857</c:v>
                </c:pt>
                <c:pt idx="374">
                  <c:v>17.481481481481481</c:v>
                </c:pt>
                <c:pt idx="375">
                  <c:v>13.041666666666666</c:v>
                </c:pt>
                <c:pt idx="376">
                  <c:v>12.813333333333333</c:v>
                </c:pt>
                <c:pt idx="377">
                  <c:v>20.599999999999998</c:v>
                </c:pt>
                <c:pt idx="378">
                  <c:v>32.088888888888889</c:v>
                </c:pt>
                <c:pt idx="379">
                  <c:v>16.961538461538463</c:v>
                </c:pt>
                <c:pt idx="380">
                  <c:v>15.119266055045872</c:v>
                </c:pt>
                <c:pt idx="381">
                  <c:v>16.807228915662648</c:v>
                </c:pt>
                <c:pt idx="382">
                  <c:v>16.441558441558438</c:v>
                </c:pt>
                <c:pt idx="383">
                  <c:v>24.250000000000004</c:v>
                </c:pt>
                <c:pt idx="384">
                  <c:v>16.058823529411764</c:v>
                </c:pt>
                <c:pt idx="385">
                  <c:v>25.878787878787879</c:v>
                </c:pt>
                <c:pt idx="386">
                  <c:v>36.558823529411768</c:v>
                </c:pt>
                <c:pt idx="387">
                  <c:v>29.39622641509434</c:v>
                </c:pt>
                <c:pt idx="388">
                  <c:v>27.851851851851851</c:v>
                </c:pt>
                <c:pt idx="389">
                  <c:v>19.028169014084508</c:v>
                </c:pt>
                <c:pt idx="390">
                  <c:v>26.714285714285715</c:v>
                </c:pt>
                <c:pt idx="391">
                  <c:v>10.988372093023257</c:v>
                </c:pt>
                <c:pt idx="392">
                  <c:v>21.296296296296298</c:v>
                </c:pt>
                <c:pt idx="393">
                  <c:v>18.636363636363637</c:v>
                </c:pt>
                <c:pt idx="394">
                  <c:v>25.09090909090909</c:v>
                </c:pt>
                <c:pt idx="395">
                  <c:v>38.75</c:v>
                </c:pt>
                <c:pt idx="396">
                  <c:v>19.564356435643564</c:v>
                </c:pt>
                <c:pt idx="397">
                  <c:v>14.917808219178083</c:v>
                </c:pt>
                <c:pt idx="398">
                  <c:v>10.710843373493976</c:v>
                </c:pt>
                <c:pt idx="399">
                  <c:v>13.44318181818182</c:v>
                </c:pt>
                <c:pt idx="400">
                  <c:v>23.799999999999997</c:v>
                </c:pt>
                <c:pt idx="401">
                  <c:v>15.749999999999998</c:v>
                </c:pt>
                <c:pt idx="402">
                  <c:v>14.126582278481012</c:v>
                </c:pt>
                <c:pt idx="403">
                  <c:v>19.065217391304348</c:v>
                </c:pt>
                <c:pt idx="404">
                  <c:v>17.074074074074073</c:v>
                </c:pt>
                <c:pt idx="405">
                  <c:v>14.273809523809524</c:v>
                </c:pt>
                <c:pt idx="406">
                  <c:v>28.25</c:v>
                </c:pt>
                <c:pt idx="407">
                  <c:v>21.835294117647056</c:v>
                </c:pt>
                <c:pt idx="408">
                  <c:v>33.92307692307692</c:v>
                </c:pt>
                <c:pt idx="409">
                  <c:v>19.609756097560975</c:v>
                </c:pt>
                <c:pt idx="410">
                  <c:v>27.641025641025639</c:v>
                </c:pt>
                <c:pt idx="411">
                  <c:v>31.958333333333332</c:v>
                </c:pt>
                <c:pt idx="412">
                  <c:v>21.296296296296298</c:v>
                </c:pt>
                <c:pt idx="413">
                  <c:v>16.363636363636363</c:v>
                </c:pt>
                <c:pt idx="414">
                  <c:v>11.404761904761905</c:v>
                </c:pt>
                <c:pt idx="415">
                  <c:v>12.536764705882353</c:v>
                </c:pt>
                <c:pt idx="416">
                  <c:v>11.680327868852462</c:v>
                </c:pt>
                <c:pt idx="417">
                  <c:v>16.657894736842106</c:v>
                </c:pt>
                <c:pt idx="418">
                  <c:v>15.261363636363637</c:v>
                </c:pt>
                <c:pt idx="419">
                  <c:v>24.18181818181818</c:v>
                </c:pt>
                <c:pt idx="420">
                  <c:v>26.882352941176471</c:v>
                </c:pt>
                <c:pt idx="421">
                  <c:v>18.416666666666668</c:v>
                </c:pt>
                <c:pt idx="422">
                  <c:v>23.526315789473678</c:v>
                </c:pt>
                <c:pt idx="423">
                  <c:v>22.733333333333331</c:v>
                </c:pt>
                <c:pt idx="424">
                  <c:v>27.770833333333332</c:v>
                </c:pt>
                <c:pt idx="425">
                  <c:v>27.74074074074074</c:v>
                </c:pt>
                <c:pt idx="426">
                  <c:v>19.461538461538463</c:v>
                </c:pt>
                <c:pt idx="432">
                  <c:v>22.440677966101692</c:v>
                </c:pt>
                <c:pt idx="433">
                  <c:v>24.428571428571423</c:v>
                </c:pt>
                <c:pt idx="434">
                  <c:v>15.894366197183102</c:v>
                </c:pt>
                <c:pt idx="441">
                  <c:v>9.5619047619047617</c:v>
                </c:pt>
                <c:pt idx="442">
                  <c:v>35.761904761904759</c:v>
                </c:pt>
                <c:pt idx="443">
                  <c:v>21.984615384615385</c:v>
                </c:pt>
                <c:pt idx="446">
                  <c:v>16.95505617977528</c:v>
                </c:pt>
                <c:pt idx="447">
                  <c:v>17.989130434782609</c:v>
                </c:pt>
                <c:pt idx="448">
                  <c:v>15.96774193548387</c:v>
                </c:pt>
                <c:pt idx="449">
                  <c:v>18.132653061224492</c:v>
                </c:pt>
                <c:pt idx="450">
                  <c:v>14.23076923076923</c:v>
                </c:pt>
                <c:pt idx="451">
                  <c:v>16.422680412371133</c:v>
                </c:pt>
                <c:pt idx="452">
                  <c:v>18.471910112359549</c:v>
                </c:pt>
                <c:pt idx="453">
                  <c:v>14.697674418604652</c:v>
                </c:pt>
                <c:pt idx="454">
                  <c:v>12.741176470588234</c:v>
                </c:pt>
                <c:pt idx="457">
                  <c:v>17.329411764705881</c:v>
                </c:pt>
                <c:pt idx="458">
                  <c:v>17.797468354430379</c:v>
                </c:pt>
                <c:pt idx="459">
                  <c:v>12.580152671755725</c:v>
                </c:pt>
                <c:pt idx="460">
                  <c:v>12.594059405940593</c:v>
                </c:pt>
                <c:pt idx="461">
                  <c:v>13.225490196078434</c:v>
                </c:pt>
                <c:pt idx="462">
                  <c:v>13.956521739130435</c:v>
                </c:pt>
                <c:pt idx="463">
                  <c:v>17.348484848484848</c:v>
                </c:pt>
                <c:pt idx="464">
                  <c:v>16.6875</c:v>
                </c:pt>
                <c:pt idx="465">
                  <c:v>15.473684210526319</c:v>
                </c:pt>
                <c:pt idx="466">
                  <c:v>18.015151515151516</c:v>
                </c:pt>
                <c:pt idx="467">
                  <c:v>16.132075471698116</c:v>
                </c:pt>
                <c:pt idx="468">
                  <c:v>16.716666666666665</c:v>
                </c:pt>
                <c:pt idx="469">
                  <c:v>17.812499999999996</c:v>
                </c:pt>
                <c:pt idx="470">
                  <c:v>21.475409836065577</c:v>
                </c:pt>
                <c:pt idx="471">
                  <c:v>11.773195876288659</c:v>
                </c:pt>
                <c:pt idx="472">
                  <c:v>16.848484848484848</c:v>
                </c:pt>
                <c:pt idx="473">
                  <c:v>23.77027027027027</c:v>
                </c:pt>
                <c:pt idx="474">
                  <c:v>33.510204081632651</c:v>
                </c:pt>
                <c:pt idx="475">
                  <c:v>28.461538461538463</c:v>
                </c:pt>
                <c:pt idx="476">
                  <c:v>28.859999999999996</c:v>
                </c:pt>
                <c:pt idx="477">
                  <c:v>30.3469387755102</c:v>
                </c:pt>
                <c:pt idx="478">
                  <c:v>25.754716981132077</c:v>
                </c:pt>
                <c:pt idx="479">
                  <c:v>32.025641025641022</c:v>
                </c:pt>
                <c:pt idx="480">
                  <c:v>43.678571428571423</c:v>
                </c:pt>
                <c:pt idx="481">
                  <c:v>27.166666666666668</c:v>
                </c:pt>
                <c:pt idx="482">
                  <c:v>28.217391304347828</c:v>
                </c:pt>
                <c:pt idx="483">
                  <c:v>16.109090909090909</c:v>
                </c:pt>
                <c:pt idx="484">
                  <c:v>14.086419753086417</c:v>
                </c:pt>
                <c:pt idx="485">
                  <c:v>21.782608695652176</c:v>
                </c:pt>
                <c:pt idx="486">
                  <c:v>21.745454545454546</c:v>
                </c:pt>
                <c:pt idx="487">
                  <c:v>22.18181818181818</c:v>
                </c:pt>
                <c:pt idx="488">
                  <c:v>18.547169811320757</c:v>
                </c:pt>
                <c:pt idx="489">
                  <c:v>21.173076923076923</c:v>
                </c:pt>
                <c:pt idx="490">
                  <c:v>19.38</c:v>
                </c:pt>
                <c:pt idx="491">
                  <c:v>18.306122448979593</c:v>
                </c:pt>
                <c:pt idx="492">
                  <c:v>22.2156862745098</c:v>
                </c:pt>
                <c:pt idx="494">
                  <c:v>11.743801652892561</c:v>
                </c:pt>
                <c:pt idx="495">
                  <c:v>14.945945945945947</c:v>
                </c:pt>
                <c:pt idx="496">
                  <c:v>13.475806451612904</c:v>
                </c:pt>
                <c:pt idx="497">
                  <c:v>14.89516129032258</c:v>
                </c:pt>
                <c:pt idx="498">
                  <c:v>8.6850393700787407</c:v>
                </c:pt>
                <c:pt idx="500">
                  <c:v>9.6549707602339172</c:v>
                </c:pt>
                <c:pt idx="501">
                  <c:v>8.2341772151898738</c:v>
                </c:pt>
                <c:pt idx="502">
                  <c:v>21.095238095238095</c:v>
                </c:pt>
                <c:pt idx="503">
                  <c:v>15.915662650602409</c:v>
                </c:pt>
                <c:pt idx="504">
                  <c:v>22.508474576271183</c:v>
                </c:pt>
                <c:pt idx="505">
                  <c:v>15.011904761904763</c:v>
                </c:pt>
                <c:pt idx="506">
                  <c:v>11.302631578947368</c:v>
                </c:pt>
                <c:pt idx="507">
                  <c:v>24.547945205479454</c:v>
                </c:pt>
                <c:pt idx="510">
                  <c:v>19.29032258064516</c:v>
                </c:pt>
                <c:pt idx="511">
                  <c:v>19.620253164556964</c:v>
                </c:pt>
                <c:pt idx="512">
                  <c:v>9.2731707317073173</c:v>
                </c:pt>
                <c:pt idx="518">
                  <c:v>34</c:v>
                </c:pt>
                <c:pt idx="519">
                  <c:v>32.5</c:v>
                </c:pt>
                <c:pt idx="521">
                  <c:v>16.263736263736263</c:v>
                </c:pt>
                <c:pt idx="522">
                  <c:v>18</c:v>
                </c:pt>
                <c:pt idx="523">
                  <c:v>12.950819672131148</c:v>
                </c:pt>
                <c:pt idx="524">
                  <c:v>20.686046511627911</c:v>
                </c:pt>
                <c:pt idx="525">
                  <c:v>19.915887850467293</c:v>
                </c:pt>
                <c:pt idx="526">
                  <c:v>16.436363636363637</c:v>
                </c:pt>
                <c:pt idx="527">
                  <c:v>13.698795180722891</c:v>
                </c:pt>
                <c:pt idx="528">
                  <c:v>13.46236559139785</c:v>
                </c:pt>
                <c:pt idx="529">
                  <c:v>12.641791044776118</c:v>
                </c:pt>
                <c:pt idx="530">
                  <c:v>15.422018348623853</c:v>
                </c:pt>
                <c:pt idx="531">
                  <c:v>10.647435897435896</c:v>
                </c:pt>
                <c:pt idx="532">
                  <c:v>11.414814814814813</c:v>
                </c:pt>
                <c:pt idx="533">
                  <c:v>11.388535031847132</c:v>
                </c:pt>
                <c:pt idx="534">
                  <c:v>11.685314685314687</c:v>
                </c:pt>
                <c:pt idx="535">
                  <c:v>12.258992805755396</c:v>
                </c:pt>
                <c:pt idx="536">
                  <c:v>13.702970297029701</c:v>
                </c:pt>
                <c:pt idx="537">
                  <c:v>13.95</c:v>
                </c:pt>
                <c:pt idx="538">
                  <c:v>18.76543209876543</c:v>
                </c:pt>
                <c:pt idx="539">
                  <c:v>17.170731707317074</c:v>
                </c:pt>
                <c:pt idx="540">
                  <c:v>17.565789473684209</c:v>
                </c:pt>
                <c:pt idx="541">
                  <c:v>19.864864864864867</c:v>
                </c:pt>
                <c:pt idx="542">
                  <c:v>15.89156626506024</c:v>
                </c:pt>
                <c:pt idx="543">
                  <c:v>15.714285714285714</c:v>
                </c:pt>
                <c:pt idx="544">
                  <c:v>19.388059701492534</c:v>
                </c:pt>
                <c:pt idx="545">
                  <c:v>12.257142857142856</c:v>
                </c:pt>
                <c:pt idx="546">
                  <c:v>17.260273972602739</c:v>
                </c:pt>
                <c:pt idx="547">
                  <c:v>16.5</c:v>
                </c:pt>
                <c:pt idx="549">
                  <c:v>19.759999999999998</c:v>
                </c:pt>
                <c:pt idx="550">
                  <c:v>19.828947368421055</c:v>
                </c:pt>
                <c:pt idx="551">
                  <c:v>16.69879518072289</c:v>
                </c:pt>
                <c:pt idx="552">
                  <c:v>12.715447154471546</c:v>
                </c:pt>
                <c:pt idx="553">
                  <c:v>17.662162162162165</c:v>
                </c:pt>
                <c:pt idx="554">
                  <c:v>14.92982456140351</c:v>
                </c:pt>
                <c:pt idx="555">
                  <c:v>25.98076923076923</c:v>
                </c:pt>
                <c:pt idx="556">
                  <c:v>19.483146067415731</c:v>
                </c:pt>
                <c:pt idx="557">
                  <c:v>17.397590361445783</c:v>
                </c:pt>
                <c:pt idx="558">
                  <c:v>14.105769230769232</c:v>
                </c:pt>
                <c:pt idx="559">
                  <c:v>16.592105263157897</c:v>
                </c:pt>
                <c:pt idx="562">
                  <c:v>11.783625730994151</c:v>
                </c:pt>
                <c:pt idx="563">
                  <c:v>13.75968992248062</c:v>
                </c:pt>
                <c:pt idx="564">
                  <c:v>13.106870229007633</c:v>
                </c:pt>
                <c:pt idx="565">
                  <c:v>11.227027027027027</c:v>
                </c:pt>
                <c:pt idx="566">
                  <c:v>12.677272727272728</c:v>
                </c:pt>
                <c:pt idx="567">
                  <c:v>11.920245398773005</c:v>
                </c:pt>
                <c:pt idx="568">
                  <c:v>11.441666666666665</c:v>
                </c:pt>
                <c:pt idx="569">
                  <c:v>10.824324324324326</c:v>
                </c:pt>
                <c:pt idx="570">
                  <c:v>14.704545454545455</c:v>
                </c:pt>
                <c:pt idx="571">
                  <c:v>12.385245901639344</c:v>
                </c:pt>
                <c:pt idx="572">
                  <c:v>16.048780487804876</c:v>
                </c:pt>
                <c:pt idx="573">
                  <c:v>26.816901408450704</c:v>
                </c:pt>
                <c:pt idx="574">
                  <c:v>18.653333333333336</c:v>
                </c:pt>
                <c:pt idx="575">
                  <c:v>12.263959390862944</c:v>
                </c:pt>
                <c:pt idx="577">
                  <c:v>11.570397111913357</c:v>
                </c:pt>
                <c:pt idx="578">
                  <c:v>15.789473684210526</c:v>
                </c:pt>
                <c:pt idx="579">
                  <c:v>13.759124087591239</c:v>
                </c:pt>
                <c:pt idx="580">
                  <c:v>14.763358778625953</c:v>
                </c:pt>
                <c:pt idx="581">
                  <c:v>18.797297297297298</c:v>
                </c:pt>
                <c:pt idx="582">
                  <c:v>19.260273972602739</c:v>
                </c:pt>
                <c:pt idx="583">
                  <c:v>18.154761904761905</c:v>
                </c:pt>
                <c:pt idx="584">
                  <c:v>14.482758620689657</c:v>
                </c:pt>
                <c:pt idx="585">
                  <c:v>12.755725190839694</c:v>
                </c:pt>
                <c:pt idx="586">
                  <c:v>16.325842696629216</c:v>
                </c:pt>
                <c:pt idx="587">
                  <c:v>14.293103448275863</c:v>
                </c:pt>
                <c:pt idx="588">
                  <c:v>13.417808219178083</c:v>
                </c:pt>
                <c:pt idx="589">
                  <c:v>14.720338983050848</c:v>
                </c:pt>
                <c:pt idx="590">
                  <c:v>15.01834862385321</c:v>
                </c:pt>
                <c:pt idx="591">
                  <c:v>13.981981981981983</c:v>
                </c:pt>
                <c:pt idx="592">
                  <c:v>15.909090909090908</c:v>
                </c:pt>
                <c:pt idx="593">
                  <c:v>13.4375</c:v>
                </c:pt>
                <c:pt idx="595">
                  <c:v>17.597938144329898</c:v>
                </c:pt>
                <c:pt idx="596">
                  <c:v>22.573033707865168</c:v>
                </c:pt>
                <c:pt idx="597">
                  <c:v>12.324137931034485</c:v>
                </c:pt>
                <c:pt idx="598">
                  <c:v>15.541666666666666</c:v>
                </c:pt>
                <c:pt idx="599">
                  <c:v>12.993827160493826</c:v>
                </c:pt>
                <c:pt idx="600">
                  <c:v>10.577380952380951</c:v>
                </c:pt>
                <c:pt idx="601">
                  <c:v>18.814285714285713</c:v>
                </c:pt>
                <c:pt idx="602">
                  <c:v>16.511904761904763</c:v>
                </c:pt>
                <c:pt idx="603">
                  <c:v>15.288888888888891</c:v>
                </c:pt>
                <c:pt idx="604">
                  <c:v>12.782608695652176</c:v>
                </c:pt>
                <c:pt idx="605">
                  <c:v>11.499999999999998</c:v>
                </c:pt>
                <c:pt idx="606">
                  <c:v>17.246913580246915</c:v>
                </c:pt>
                <c:pt idx="608">
                  <c:v>14.28</c:v>
                </c:pt>
                <c:pt idx="609">
                  <c:v>20.841269841269842</c:v>
                </c:pt>
                <c:pt idx="610">
                  <c:v>14.491935483870968</c:v>
                </c:pt>
                <c:pt idx="611">
                  <c:v>15.254385964912281</c:v>
                </c:pt>
                <c:pt idx="612">
                  <c:v>11.763513513513514</c:v>
                </c:pt>
                <c:pt idx="613">
                  <c:v>12.033898305084746</c:v>
                </c:pt>
                <c:pt idx="614">
                  <c:v>12.504273504273504</c:v>
                </c:pt>
                <c:pt idx="615">
                  <c:v>21.518987341772153</c:v>
                </c:pt>
                <c:pt idx="616">
                  <c:v>13.030612244897958</c:v>
                </c:pt>
                <c:pt idx="617">
                  <c:v>13.545454545454549</c:v>
                </c:pt>
                <c:pt idx="618">
                  <c:v>11.673076923076923</c:v>
                </c:pt>
                <c:pt idx="619">
                  <c:v>13.111111111111111</c:v>
                </c:pt>
                <c:pt idx="620">
                  <c:v>12.420634920634921</c:v>
                </c:pt>
                <c:pt idx="621">
                  <c:v>13.268817204301076</c:v>
                </c:pt>
                <c:pt idx="622">
                  <c:v>13.030303030303031</c:v>
                </c:pt>
                <c:pt idx="623">
                  <c:v>12.165354330708661</c:v>
                </c:pt>
                <c:pt idx="624">
                  <c:v>15.280898876404494</c:v>
                </c:pt>
                <c:pt idx="625">
                  <c:v>11.018633540372671</c:v>
                </c:pt>
                <c:pt idx="626">
                  <c:v>13.596153846153848</c:v>
                </c:pt>
                <c:pt idx="627">
                  <c:v>11.122807017543858</c:v>
                </c:pt>
                <c:pt idx="629">
                  <c:v>8.9640718562874255</c:v>
                </c:pt>
                <c:pt idx="630">
                  <c:v>8.0467625899280577</c:v>
                </c:pt>
                <c:pt idx="631">
                  <c:v>8.071823204419891</c:v>
                </c:pt>
                <c:pt idx="632">
                  <c:v>14.043209876543209</c:v>
                </c:pt>
                <c:pt idx="633">
                  <c:v>8.473867595818815</c:v>
                </c:pt>
                <c:pt idx="634">
                  <c:v>9.6290909090909071</c:v>
                </c:pt>
                <c:pt idx="635">
                  <c:v>10.362318840579709</c:v>
                </c:pt>
                <c:pt idx="636">
                  <c:v>8.6932773109243691</c:v>
                </c:pt>
                <c:pt idx="637">
                  <c:v>9.9913793103448274</c:v>
                </c:pt>
                <c:pt idx="638">
                  <c:v>9.8188405797101463</c:v>
                </c:pt>
                <c:pt idx="639">
                  <c:v>10.293333333333335</c:v>
                </c:pt>
                <c:pt idx="640">
                  <c:v>9.1069182389937122</c:v>
                </c:pt>
                <c:pt idx="641">
                  <c:v>8.5274725274725274</c:v>
                </c:pt>
                <c:pt idx="642">
                  <c:v>10.036199095022624</c:v>
                </c:pt>
                <c:pt idx="643">
                  <c:v>11.976744186046513</c:v>
                </c:pt>
                <c:pt idx="644">
                  <c:v>11.509554140127388</c:v>
                </c:pt>
                <c:pt idx="645">
                  <c:v>11.940711462450592</c:v>
                </c:pt>
                <c:pt idx="646">
                  <c:v>7.586330935251798</c:v>
                </c:pt>
                <c:pt idx="647">
                  <c:v>10.021097046413503</c:v>
                </c:pt>
                <c:pt idx="648">
                  <c:v>9.6</c:v>
                </c:pt>
                <c:pt idx="649">
                  <c:v>8.2566371681415927</c:v>
                </c:pt>
                <c:pt idx="650">
                  <c:v>9.293040293040292</c:v>
                </c:pt>
                <c:pt idx="651">
                  <c:v>10.011173184357542</c:v>
                </c:pt>
                <c:pt idx="652">
                  <c:v>10.63963963963964</c:v>
                </c:pt>
                <c:pt idx="653">
                  <c:v>8.5153374233128822</c:v>
                </c:pt>
                <c:pt idx="654">
                  <c:v>8.7423312883435589</c:v>
                </c:pt>
                <c:pt idx="655">
                  <c:v>9.0837696335078544</c:v>
                </c:pt>
                <c:pt idx="656">
                  <c:v>9.5614973262032095</c:v>
                </c:pt>
                <c:pt idx="657">
                  <c:v>9.0967741935483879</c:v>
                </c:pt>
                <c:pt idx="658">
                  <c:v>9.9047619047619051</c:v>
                </c:pt>
                <c:pt idx="659">
                  <c:v>8.8725761772853176</c:v>
                </c:pt>
                <c:pt idx="660">
                  <c:v>5.4306569343065689</c:v>
                </c:pt>
                <c:pt idx="661">
                  <c:v>7.8601823708206675</c:v>
                </c:pt>
                <c:pt idx="663">
                  <c:v>11.348837209302326</c:v>
                </c:pt>
                <c:pt idx="664">
                  <c:v>8.9719101123595504</c:v>
                </c:pt>
                <c:pt idx="665">
                  <c:v>7.3513513513513509</c:v>
                </c:pt>
                <c:pt idx="666">
                  <c:v>7.6376811594202891</c:v>
                </c:pt>
                <c:pt idx="667">
                  <c:v>11.591240875912408</c:v>
                </c:pt>
                <c:pt idx="668">
                  <c:v>7.8947368421052637</c:v>
                </c:pt>
                <c:pt idx="669">
                  <c:v>8.0588235294117645</c:v>
                </c:pt>
                <c:pt idx="670">
                  <c:v>9.7348066298342548</c:v>
                </c:pt>
                <c:pt idx="671">
                  <c:v>10.274853801169591</c:v>
                </c:pt>
                <c:pt idx="672">
                  <c:v>8.987903225806452</c:v>
                </c:pt>
                <c:pt idx="674">
                  <c:v>13.17241379310345</c:v>
                </c:pt>
                <c:pt idx="676">
                  <c:v>11.63095238095238</c:v>
                </c:pt>
                <c:pt idx="677">
                  <c:v>10.164948453608247</c:v>
                </c:pt>
                <c:pt idx="678">
                  <c:v>11.204761904761904</c:v>
                </c:pt>
                <c:pt idx="679">
                  <c:v>11.497041420118343</c:v>
                </c:pt>
                <c:pt idx="680">
                  <c:v>12.625</c:v>
                </c:pt>
                <c:pt idx="681">
                  <c:v>12.958333333333334</c:v>
                </c:pt>
                <c:pt idx="682">
                  <c:v>11.580645161290322</c:v>
                </c:pt>
                <c:pt idx="683">
                  <c:v>11.004587155963304</c:v>
                </c:pt>
                <c:pt idx="684">
                  <c:v>11.61</c:v>
                </c:pt>
                <c:pt idx="685">
                  <c:v>15.540816326530614</c:v>
                </c:pt>
                <c:pt idx="686">
                  <c:v>17.150442477876108</c:v>
                </c:pt>
                <c:pt idx="687">
                  <c:v>14.571428571428569</c:v>
                </c:pt>
                <c:pt idx="689">
                  <c:v>21.200000000000003</c:v>
                </c:pt>
                <c:pt idx="690">
                  <c:v>15.185840707964601</c:v>
                </c:pt>
                <c:pt idx="691">
                  <c:v>12.474452554744525</c:v>
                </c:pt>
                <c:pt idx="692">
                  <c:v>13.756302521008404</c:v>
                </c:pt>
                <c:pt idx="693">
                  <c:v>13.455284552845528</c:v>
                </c:pt>
                <c:pt idx="694">
                  <c:v>11.892086330935252</c:v>
                </c:pt>
                <c:pt idx="695">
                  <c:v>10.898089171974521</c:v>
                </c:pt>
                <c:pt idx="696">
                  <c:v>13.443181818181822</c:v>
                </c:pt>
                <c:pt idx="697">
                  <c:v>18.60869565217391</c:v>
                </c:pt>
                <c:pt idx="698">
                  <c:v>24.220930232558143</c:v>
                </c:pt>
                <c:pt idx="699">
                  <c:v>17.988372093023255</c:v>
                </c:pt>
                <c:pt idx="700">
                  <c:v>18.215384615384615</c:v>
                </c:pt>
                <c:pt idx="701">
                  <c:v>17.069444444444446</c:v>
                </c:pt>
                <c:pt idx="702">
                  <c:v>14.309734513274336</c:v>
                </c:pt>
                <c:pt idx="704">
                  <c:v>14.798245614035089</c:v>
                </c:pt>
                <c:pt idx="705">
                  <c:v>12.22448979591837</c:v>
                </c:pt>
                <c:pt idx="706">
                  <c:v>11.886524822695035</c:v>
                </c:pt>
                <c:pt idx="707">
                  <c:v>11.648148148148147</c:v>
                </c:pt>
                <c:pt idx="708">
                  <c:v>14.458333333333336</c:v>
                </c:pt>
                <c:pt idx="709">
                  <c:v>18.3943661971831</c:v>
                </c:pt>
                <c:pt idx="710">
                  <c:v>13.2</c:v>
                </c:pt>
                <c:pt idx="711">
                  <c:v>15.171717171717171</c:v>
                </c:pt>
                <c:pt idx="712">
                  <c:v>13.784615384615384</c:v>
                </c:pt>
                <c:pt idx="713">
                  <c:v>14.968421052631578</c:v>
                </c:pt>
                <c:pt idx="714">
                  <c:v>15.744897959183675</c:v>
                </c:pt>
                <c:pt idx="715">
                  <c:v>16.924050632911392</c:v>
                </c:pt>
                <c:pt idx="716">
                  <c:v>17.464285714285715</c:v>
                </c:pt>
                <c:pt idx="717">
                  <c:v>12.471014492753623</c:v>
                </c:pt>
                <c:pt idx="718">
                  <c:v>13.63963963963964</c:v>
                </c:pt>
                <c:pt idx="719">
                  <c:v>13.185840707964601</c:v>
                </c:pt>
                <c:pt idx="720">
                  <c:v>19.35526315789474</c:v>
                </c:pt>
                <c:pt idx="721">
                  <c:v>13.522123893805309</c:v>
                </c:pt>
                <c:pt idx="722">
                  <c:v>20.927536231884055</c:v>
                </c:pt>
                <c:pt idx="723">
                  <c:v>9.7514450867052034</c:v>
                </c:pt>
                <c:pt idx="724">
                  <c:v>12.613445378151262</c:v>
                </c:pt>
                <c:pt idx="725">
                  <c:v>13.192982456140353</c:v>
                </c:pt>
                <c:pt idx="726">
                  <c:v>12.634782608695652</c:v>
                </c:pt>
                <c:pt idx="727">
                  <c:v>13.428571428571431</c:v>
                </c:pt>
                <c:pt idx="728">
                  <c:v>12.932330827067668</c:v>
                </c:pt>
                <c:pt idx="729">
                  <c:v>10.46078431372549</c:v>
                </c:pt>
                <c:pt idx="730">
                  <c:v>11.23076923076923</c:v>
                </c:pt>
                <c:pt idx="731">
                  <c:v>10.737226277372262</c:v>
                </c:pt>
                <c:pt idx="732">
                  <c:v>11.112781954887216</c:v>
                </c:pt>
                <c:pt idx="733">
                  <c:v>12.164062499999998</c:v>
                </c:pt>
                <c:pt idx="734">
                  <c:v>12.366336633663366</c:v>
                </c:pt>
                <c:pt idx="735">
                  <c:v>13.445454545454547</c:v>
                </c:pt>
                <c:pt idx="736">
                  <c:v>12.476190476190474</c:v>
                </c:pt>
                <c:pt idx="737">
                  <c:v>9.3471074380165291</c:v>
                </c:pt>
                <c:pt idx="738">
                  <c:v>10.41860465116279</c:v>
                </c:pt>
                <c:pt idx="739">
                  <c:v>11.253424657534248</c:v>
                </c:pt>
                <c:pt idx="740">
                  <c:v>12.685714285714287</c:v>
                </c:pt>
                <c:pt idx="741">
                  <c:v>11.40740740740741</c:v>
                </c:pt>
                <c:pt idx="742">
                  <c:v>9.8853503184713372</c:v>
                </c:pt>
                <c:pt idx="743">
                  <c:v>11.035971223021582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D-2F47-AB9E-8386A63E7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4005856"/>
        <c:axId val="704007504"/>
      </c:lineChart>
      <c:dateAx>
        <c:axId val="70400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07504"/>
        <c:crosses val="autoZero"/>
        <c:auto val="1"/>
        <c:lblOffset val="100"/>
        <c:baseTimeUnit val="days"/>
      </c:dateAx>
      <c:valAx>
        <c:axId val="7040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0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1355059</xdr:colOff>
      <xdr:row>19</xdr:row>
      <xdr:rowOff>97440</xdr:rowOff>
    </xdr:from>
    <xdr:to>
      <xdr:col>32</xdr:col>
      <xdr:colOff>497526</xdr:colOff>
      <xdr:row>31</xdr:row>
      <xdr:rowOff>146505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C30F38-E059-B14E-9759-B9E4E67EE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1248928</xdr:colOff>
      <xdr:row>4</xdr:row>
      <xdr:rowOff>28552</xdr:rowOff>
    </xdr:from>
    <xdr:to>
      <xdr:col>36</xdr:col>
      <xdr:colOff>473706</xdr:colOff>
      <xdr:row>18</xdr:row>
      <xdr:rowOff>74455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2C6CFEB-D98B-9342-8D57-DEC8DEEBB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1171269</xdr:colOff>
      <xdr:row>50</xdr:row>
      <xdr:rowOff>133994</xdr:rowOff>
    </xdr:from>
    <xdr:to>
      <xdr:col>34</xdr:col>
      <xdr:colOff>18535</xdr:colOff>
      <xdr:row>64</xdr:row>
      <xdr:rowOff>92375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B58F573-FAFF-9B4F-A860-3DE3FBCA1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1244125</xdr:colOff>
      <xdr:row>33</xdr:row>
      <xdr:rowOff>123112</xdr:rowOff>
    </xdr:from>
    <xdr:to>
      <xdr:col>35</xdr:col>
      <xdr:colOff>30077</xdr:colOff>
      <xdr:row>47</xdr:row>
      <xdr:rowOff>81491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B01E8A-C04A-F64D-90D1-3C1616392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281366</xdr:colOff>
      <xdr:row>4</xdr:row>
      <xdr:rowOff>42349</xdr:rowOff>
    </xdr:from>
    <xdr:to>
      <xdr:col>43</xdr:col>
      <xdr:colOff>822723</xdr:colOff>
      <xdr:row>20</xdr:row>
      <xdr:rowOff>206064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E8CC5C-971B-784A-A167-033E44B49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9B0A-7BD4-8F49-86E6-E741577A2009}">
  <sheetPr codeName="Sheet1">
    <pageSetUpPr fitToPage="1"/>
  </sheetPr>
  <dimension ref="A1:BJ855"/>
  <sheetViews>
    <sheetView tabSelected="1" zoomScale="97" zoomScaleNormal="97" workbookViewId="0">
      <pane ySplit="1" topLeftCell="A713" activePane="bottomLeft" state="frozen"/>
      <selection activeCell="H1" sqref="H1"/>
      <selection pane="bottomLeft" activeCell="D59" sqref="D15:D59"/>
    </sheetView>
  </sheetViews>
  <sheetFormatPr baseColWidth="10" defaultRowHeight="16" x14ac:dyDescent="0.2"/>
  <cols>
    <col min="2" max="2" width="14.1640625" customWidth="1"/>
    <col min="3" max="3" width="8.5" customWidth="1"/>
    <col min="4" max="5" width="7.83203125" customWidth="1"/>
    <col min="6" max="6" width="9.33203125" customWidth="1"/>
    <col min="7" max="7" width="7.83203125" customWidth="1"/>
    <col min="8" max="8" width="8.1640625" customWidth="1"/>
    <col min="9" max="10" width="10.6640625" customWidth="1"/>
    <col min="11" max="11" width="6.6640625" customWidth="1"/>
    <col min="12" max="12" width="11.6640625" customWidth="1"/>
    <col min="13" max="13" width="8.1640625" customWidth="1"/>
    <col min="14" max="14" width="12.1640625" customWidth="1"/>
    <col min="15" max="16" width="11.83203125" customWidth="1"/>
    <col min="17" max="17" width="8.6640625" customWidth="1"/>
    <col min="18" max="18" width="14.1640625" customWidth="1"/>
    <col min="19" max="19" width="11.33203125" customWidth="1"/>
    <col min="21" max="21" width="15.6640625" customWidth="1"/>
    <col min="22" max="22" width="5.83203125" customWidth="1"/>
    <col min="23" max="23" width="12.5" customWidth="1"/>
    <col min="24" max="24" width="19.5" customWidth="1"/>
    <col min="25" max="25" width="8.6640625" customWidth="1"/>
    <col min="26" max="26" width="7.6640625" bestFit="1" customWidth="1"/>
    <col min="27" max="27" width="6.83203125" customWidth="1"/>
    <col min="28" max="28" width="10" customWidth="1"/>
    <col min="29" max="29" width="9.6640625" customWidth="1"/>
    <col min="30" max="30" width="9.83203125" customWidth="1"/>
    <col min="31" max="31" width="12.83203125" customWidth="1"/>
    <col min="41" max="41" width="13.6640625" customWidth="1"/>
    <col min="42" max="42" width="19.33203125" customWidth="1"/>
  </cols>
  <sheetData>
    <row r="1" spans="1:60" ht="19" x14ac:dyDescent="0.25">
      <c r="A1" s="19" t="s">
        <v>25</v>
      </c>
      <c r="B1" s="20" t="s">
        <v>5</v>
      </c>
      <c r="C1" s="21" t="s">
        <v>20</v>
      </c>
      <c r="D1" s="21" t="s">
        <v>21</v>
      </c>
      <c r="E1" s="22" t="s">
        <v>25</v>
      </c>
      <c r="F1" s="23" t="s">
        <v>17</v>
      </c>
      <c r="G1" s="19" t="s">
        <v>19</v>
      </c>
      <c r="H1" s="24" t="s">
        <v>29</v>
      </c>
      <c r="I1" s="25"/>
      <c r="J1" s="19" t="s">
        <v>19</v>
      </c>
      <c r="K1" s="24" t="s">
        <v>5</v>
      </c>
      <c r="L1" s="26"/>
      <c r="M1" s="19" t="s">
        <v>24</v>
      </c>
      <c r="N1" s="27" t="s">
        <v>33</v>
      </c>
      <c r="O1" s="26"/>
      <c r="P1" s="28" t="s">
        <v>24</v>
      </c>
      <c r="Q1" s="29" t="s">
        <v>4</v>
      </c>
      <c r="R1" s="21"/>
      <c r="S1" s="30" t="s">
        <v>0</v>
      </c>
      <c r="T1" s="31" t="s">
        <v>23</v>
      </c>
      <c r="U1" s="32" t="s">
        <v>0</v>
      </c>
      <c r="Z1" s="11"/>
      <c r="AC1" t="s">
        <v>29</v>
      </c>
      <c r="AQ1" s="1" t="s">
        <v>16</v>
      </c>
      <c r="AR1" s="1" t="s">
        <v>15</v>
      </c>
      <c r="BG1" s="15" t="s">
        <v>27</v>
      </c>
      <c r="BH1" s="12"/>
    </row>
    <row r="2" spans="1:60" ht="19" x14ac:dyDescent="0.25">
      <c r="A2" s="33"/>
      <c r="B2" s="20"/>
      <c r="C2" s="34"/>
      <c r="D2" s="34"/>
      <c r="E2" s="35"/>
      <c r="F2" s="36"/>
      <c r="G2" s="33"/>
      <c r="H2" s="26"/>
      <c r="I2" s="37"/>
      <c r="J2" s="33"/>
      <c r="K2" s="31"/>
      <c r="L2" s="26"/>
      <c r="M2" s="33"/>
      <c r="N2" s="38"/>
      <c r="O2" s="26"/>
      <c r="P2" s="39"/>
      <c r="Q2" s="40"/>
      <c r="R2" s="34"/>
      <c r="S2" s="41"/>
      <c r="T2" s="31"/>
      <c r="U2" s="42"/>
      <c r="Z2" s="18"/>
      <c r="AQ2" s="1"/>
      <c r="AR2" s="1"/>
      <c r="BG2" s="15"/>
      <c r="BH2" s="12"/>
    </row>
    <row r="3" spans="1:60" ht="19" x14ac:dyDescent="0.25">
      <c r="A3" s="43">
        <v>26644</v>
      </c>
      <c r="B3" s="44">
        <v>8.8999999999999996E-2</v>
      </c>
      <c r="C3" s="26">
        <v>2.9</v>
      </c>
      <c r="D3" s="26">
        <v>1.2E-2</v>
      </c>
      <c r="E3" s="45">
        <v>26644</v>
      </c>
      <c r="F3" s="46">
        <f>B3+C3+D3</f>
        <v>3.0009999999999999</v>
      </c>
      <c r="G3" s="47">
        <v>26644</v>
      </c>
      <c r="H3" s="48">
        <f>F3/B3</f>
        <v>33.719101123595507</v>
      </c>
      <c r="I3" s="49"/>
      <c r="J3" s="47">
        <v>26644</v>
      </c>
      <c r="K3" s="20">
        <v>8.8999999999999996E-2</v>
      </c>
      <c r="L3" s="26"/>
      <c r="M3" s="50">
        <v>26644</v>
      </c>
      <c r="N3" s="51"/>
      <c r="O3" s="26"/>
      <c r="P3" s="52">
        <v>26644</v>
      </c>
      <c r="Q3" s="26"/>
      <c r="R3" s="26"/>
      <c r="S3" s="53">
        <v>26644</v>
      </c>
      <c r="T3" s="20">
        <v>89</v>
      </c>
      <c r="U3" s="54">
        <v>26644</v>
      </c>
      <c r="Z3" s="10"/>
      <c r="AR3" s="5">
        <f>(X4+AB4+AE4)</f>
        <v>0</v>
      </c>
      <c r="AU3" s="13" t="s">
        <v>26</v>
      </c>
      <c r="AV3" s="14"/>
    </row>
    <row r="4" spans="1:60" x14ac:dyDescent="0.2">
      <c r="A4" s="43">
        <v>26700.670138888891</v>
      </c>
      <c r="B4" s="44">
        <v>7.8E-2</v>
      </c>
      <c r="C4" s="26">
        <v>1.43</v>
      </c>
      <c r="D4" s="26">
        <v>9.8000000000000004E-2</v>
      </c>
      <c r="E4" s="45">
        <v>26700.670138888891</v>
      </c>
      <c r="F4" s="46">
        <f>B4+C4+D4</f>
        <v>1.6060000000000001</v>
      </c>
      <c r="G4" s="47">
        <v>26700.670138888891</v>
      </c>
      <c r="H4" s="48">
        <f>F4/B4</f>
        <v>20.589743589743591</v>
      </c>
      <c r="I4" s="49"/>
      <c r="J4" s="47">
        <v>26700.670138888891</v>
      </c>
      <c r="K4" s="20">
        <v>7.8E-2</v>
      </c>
      <c r="L4" s="26"/>
      <c r="M4" s="50">
        <v>26700.670138888891</v>
      </c>
      <c r="N4" s="51">
        <v>0.33</v>
      </c>
      <c r="O4" s="26"/>
      <c r="P4" s="52">
        <v>26700.670138888891</v>
      </c>
      <c r="Q4" s="26"/>
      <c r="R4" s="26"/>
      <c r="S4" s="53">
        <v>26700</v>
      </c>
      <c r="T4" s="20">
        <v>78</v>
      </c>
      <c r="U4" s="54">
        <v>26700</v>
      </c>
      <c r="Z4" s="10"/>
      <c r="AR4" s="5"/>
    </row>
    <row r="5" spans="1:60" x14ac:dyDescent="0.2">
      <c r="A5" s="43">
        <v>26700.677083333332</v>
      </c>
      <c r="B5" s="44">
        <v>0.08</v>
      </c>
      <c r="C5" s="26">
        <v>1.45</v>
      </c>
      <c r="D5" s="26">
        <v>7.0000000000000007E-2</v>
      </c>
      <c r="E5" s="45">
        <v>26700.677083333332</v>
      </c>
      <c r="F5" s="46">
        <f>B5+C5+D5</f>
        <v>1.6</v>
      </c>
      <c r="G5" s="47">
        <v>26700.677083333332</v>
      </c>
      <c r="H5" s="48">
        <f>F5/B5</f>
        <v>20</v>
      </c>
      <c r="I5" s="49"/>
      <c r="J5" s="47">
        <v>26700.677083333332</v>
      </c>
      <c r="K5" s="20">
        <v>0.08</v>
      </c>
      <c r="L5" s="26"/>
      <c r="M5" s="50">
        <v>26700.677083333332</v>
      </c>
      <c r="N5" s="51"/>
      <c r="O5" s="26"/>
      <c r="P5" s="52">
        <v>26700.677083333332</v>
      </c>
      <c r="Q5" s="26"/>
      <c r="R5" s="26"/>
      <c r="S5" s="53">
        <v>26700</v>
      </c>
      <c r="T5" s="20">
        <f t="shared" ref="T5:T10" si="0">K5*1000</f>
        <v>80</v>
      </c>
      <c r="U5" s="54">
        <v>26700</v>
      </c>
      <c r="Z5" s="10"/>
      <c r="AR5" s="5"/>
    </row>
    <row r="6" spans="1:60" x14ac:dyDescent="0.2">
      <c r="A6" s="43">
        <v>26728.629861111112</v>
      </c>
      <c r="B6" s="44">
        <v>4.4999999999999998E-2</v>
      </c>
      <c r="C6" s="26">
        <v>1.28</v>
      </c>
      <c r="D6" s="26"/>
      <c r="E6" s="45">
        <v>26728.629861111112</v>
      </c>
      <c r="F6" s="46"/>
      <c r="G6" s="47">
        <v>26728.629861111112</v>
      </c>
      <c r="H6" s="48"/>
      <c r="I6" s="49"/>
      <c r="J6" s="47">
        <v>26728.629861111112</v>
      </c>
      <c r="K6" s="20">
        <v>4.4999999999999998E-2</v>
      </c>
      <c r="L6" s="26"/>
      <c r="M6" s="50">
        <v>26728.629861111112</v>
      </c>
      <c r="N6" s="51">
        <v>0.43</v>
      </c>
      <c r="O6" s="26"/>
      <c r="P6" s="52">
        <v>26728.629861111112</v>
      </c>
      <c r="Q6" s="26"/>
      <c r="R6" s="26"/>
      <c r="S6" s="53">
        <v>26728</v>
      </c>
      <c r="T6" s="20">
        <f t="shared" si="0"/>
        <v>45</v>
      </c>
      <c r="U6" s="54">
        <v>26728</v>
      </c>
      <c r="Z6" s="10"/>
      <c r="AR6" s="5"/>
    </row>
    <row r="7" spans="1:60" x14ac:dyDescent="0.2">
      <c r="A7" s="43">
        <v>26728.635416666668</v>
      </c>
      <c r="B7" s="44">
        <v>7.5999999999999998E-2</v>
      </c>
      <c r="C7" s="26">
        <v>1.17</v>
      </c>
      <c r="D7" s="26">
        <v>3.5000000000000003E-2</v>
      </c>
      <c r="E7" s="45">
        <v>26728.635416666668</v>
      </c>
      <c r="F7" s="46">
        <f>B7+C7+D7</f>
        <v>1.2809999999999999</v>
      </c>
      <c r="G7" s="47">
        <v>26728.635416666668</v>
      </c>
      <c r="H7" s="48">
        <f>F7/B7</f>
        <v>16.855263157894736</v>
      </c>
      <c r="I7" s="49"/>
      <c r="J7" s="47">
        <v>26728.635416666668</v>
      </c>
      <c r="K7" s="20">
        <v>7.5999999999999998E-2</v>
      </c>
      <c r="L7" s="26"/>
      <c r="M7" s="50">
        <v>26728.635416666668</v>
      </c>
      <c r="N7" s="51"/>
      <c r="O7" s="26"/>
      <c r="P7" s="52">
        <v>26728.635416666668</v>
      </c>
      <c r="Q7" s="26"/>
      <c r="R7" s="26"/>
      <c r="S7" s="53">
        <v>26728</v>
      </c>
      <c r="T7" s="20">
        <f t="shared" si="0"/>
        <v>76</v>
      </c>
      <c r="U7" s="54">
        <v>26728</v>
      </c>
      <c r="Z7" s="10"/>
      <c r="AR7" s="5"/>
    </row>
    <row r="8" spans="1:60" x14ac:dyDescent="0.2">
      <c r="A8" s="43">
        <v>26728.697916666668</v>
      </c>
      <c r="B8" s="44"/>
      <c r="C8" s="26"/>
      <c r="D8" s="26"/>
      <c r="E8" s="45">
        <v>26728.697916666668</v>
      </c>
      <c r="F8" s="46"/>
      <c r="G8" s="47">
        <v>26728.697916666668</v>
      </c>
      <c r="H8" s="48"/>
      <c r="I8" s="49"/>
      <c r="J8" s="47">
        <v>26728.697916666668</v>
      </c>
      <c r="K8" s="20"/>
      <c r="L8" s="26"/>
      <c r="M8" s="50">
        <v>26728.697916666668</v>
      </c>
      <c r="N8" s="51">
        <v>0.34</v>
      </c>
      <c r="O8" s="26"/>
      <c r="P8" s="52">
        <v>26728.697916666668</v>
      </c>
      <c r="Q8" s="26"/>
      <c r="R8" s="26"/>
      <c r="S8" s="53">
        <v>26728</v>
      </c>
      <c r="T8" s="20"/>
      <c r="U8" s="54">
        <v>26728</v>
      </c>
      <c r="Z8" s="10"/>
      <c r="AR8" s="5"/>
    </row>
    <row r="9" spans="1:60" x14ac:dyDescent="0.2">
      <c r="A9" s="43">
        <v>26764.364583333332</v>
      </c>
      <c r="B9" s="44">
        <v>4.2000000000000003E-2</v>
      </c>
      <c r="C9" s="26">
        <v>1.78</v>
      </c>
      <c r="D9" s="26">
        <v>6.0000000000000001E-3</v>
      </c>
      <c r="E9" s="45">
        <v>26764.364583333332</v>
      </c>
      <c r="F9" s="46">
        <f>B9+C9+D9</f>
        <v>1.8280000000000001</v>
      </c>
      <c r="G9" s="47">
        <v>26764.364583333332</v>
      </c>
      <c r="H9" s="48">
        <f>F9/B9</f>
        <v>43.523809523809526</v>
      </c>
      <c r="I9" s="49"/>
      <c r="J9" s="47">
        <v>26764.364583333332</v>
      </c>
      <c r="K9" s="20">
        <v>4.2000000000000003E-2</v>
      </c>
      <c r="L9" s="26"/>
      <c r="M9" s="50">
        <v>26764.364583333332</v>
      </c>
      <c r="N9" s="51">
        <v>0.28999999999999998</v>
      </c>
      <c r="O9" s="26"/>
      <c r="P9" s="52">
        <v>26764.364583333332</v>
      </c>
      <c r="Q9" s="26"/>
      <c r="R9" s="26"/>
      <c r="S9" s="53">
        <v>26764</v>
      </c>
      <c r="T9" s="20">
        <f t="shared" si="0"/>
        <v>42</v>
      </c>
      <c r="U9" s="54">
        <v>26764</v>
      </c>
      <c r="Z9" s="10"/>
      <c r="AR9" s="5"/>
    </row>
    <row r="10" spans="1:60" x14ac:dyDescent="0.2">
      <c r="A10" s="43">
        <v>26764.371527777777</v>
      </c>
      <c r="B10" s="44">
        <v>5.8999999999999997E-2</v>
      </c>
      <c r="C10" s="26">
        <v>1.33</v>
      </c>
      <c r="D10" s="26">
        <v>-1E-3</v>
      </c>
      <c r="E10" s="45">
        <v>26764.371527777777</v>
      </c>
      <c r="F10" s="46">
        <f>B10+C10+D10</f>
        <v>1.3880000000000001</v>
      </c>
      <c r="G10" s="47">
        <v>26764.371527777777</v>
      </c>
      <c r="H10" s="48">
        <f>F10/B10</f>
        <v>23.525423728813564</v>
      </c>
      <c r="I10" s="49"/>
      <c r="J10" s="47">
        <v>26764.371527777777</v>
      </c>
      <c r="K10" s="20">
        <v>5.8999999999999997E-2</v>
      </c>
      <c r="L10" s="26"/>
      <c r="M10" s="50">
        <v>26764.371527777777</v>
      </c>
      <c r="N10" s="51"/>
      <c r="O10" s="26"/>
      <c r="P10" s="52">
        <v>26764.371527777777</v>
      </c>
      <c r="Q10" s="26"/>
      <c r="R10" s="26"/>
      <c r="S10" s="53">
        <v>26764</v>
      </c>
      <c r="T10" s="20">
        <f t="shared" si="0"/>
        <v>59</v>
      </c>
      <c r="U10" s="54">
        <v>26764</v>
      </c>
      <c r="Z10" s="10"/>
      <c r="AR10" s="5"/>
    </row>
    <row r="11" spans="1:60" x14ac:dyDescent="0.2">
      <c r="A11" s="43">
        <v>26773.649305555555</v>
      </c>
      <c r="B11" s="44"/>
      <c r="C11" s="26"/>
      <c r="D11" s="26"/>
      <c r="E11" s="45">
        <v>26773.649305555555</v>
      </c>
      <c r="F11" s="46"/>
      <c r="G11" s="47">
        <v>26773.649305555555</v>
      </c>
      <c r="H11" s="48"/>
      <c r="I11" s="49"/>
      <c r="J11" s="47">
        <v>26773.649305555555</v>
      </c>
      <c r="K11" s="20"/>
      <c r="L11" s="26"/>
      <c r="M11" s="50">
        <v>26773.649305555555</v>
      </c>
      <c r="N11" s="51">
        <v>0.37</v>
      </c>
      <c r="O11" s="26"/>
      <c r="P11" s="52">
        <v>26773.649305555555</v>
      </c>
      <c r="Q11" s="26"/>
      <c r="R11" s="26"/>
      <c r="S11" s="53">
        <v>26773</v>
      </c>
      <c r="T11" s="20"/>
      <c r="U11" s="54">
        <v>26773</v>
      </c>
      <c r="Z11" s="10"/>
      <c r="AR11" s="5"/>
    </row>
    <row r="12" spans="1:60" x14ac:dyDescent="0.2">
      <c r="A12" s="43">
        <v>26787.645833333332</v>
      </c>
      <c r="B12" s="44"/>
      <c r="C12" s="26"/>
      <c r="D12" s="26"/>
      <c r="E12" s="45">
        <v>26787.645833333332</v>
      </c>
      <c r="F12" s="46"/>
      <c r="G12" s="47">
        <v>26787.645833333332</v>
      </c>
      <c r="H12" s="48"/>
      <c r="I12" s="49"/>
      <c r="J12" s="47">
        <v>26787.645833333332</v>
      </c>
      <c r="K12" s="20"/>
      <c r="L12" s="26"/>
      <c r="M12" s="50">
        <v>26787.645833333332</v>
      </c>
      <c r="N12" s="51">
        <v>0.41</v>
      </c>
      <c r="O12" s="26"/>
      <c r="P12" s="52">
        <v>26787.645833333332</v>
      </c>
      <c r="Q12" s="26"/>
      <c r="R12" s="26"/>
      <c r="S12" s="53">
        <v>26787</v>
      </c>
      <c r="T12" s="20"/>
      <c r="U12" s="54">
        <v>26787</v>
      </c>
      <c r="Z12" s="10"/>
      <c r="AR12" s="5"/>
    </row>
    <row r="13" spans="1:60" x14ac:dyDescent="0.2">
      <c r="A13" s="43">
        <v>26792.4375</v>
      </c>
      <c r="B13" s="44">
        <v>0.125</v>
      </c>
      <c r="C13" s="26">
        <v>2.1</v>
      </c>
      <c r="D13" s="26">
        <v>8.9999999999999993E-3</v>
      </c>
      <c r="E13" s="45">
        <v>26792.4375</v>
      </c>
      <c r="F13" s="46">
        <f>B13+C13+D13</f>
        <v>2.234</v>
      </c>
      <c r="G13" s="47">
        <v>26792.4375</v>
      </c>
      <c r="H13" s="48">
        <f>F13/B13</f>
        <v>17.872</v>
      </c>
      <c r="I13" s="49"/>
      <c r="J13" s="47">
        <v>26792.4375</v>
      </c>
      <c r="K13" s="20">
        <v>0.125</v>
      </c>
      <c r="L13" s="26"/>
      <c r="M13" s="50">
        <v>26792.4375</v>
      </c>
      <c r="N13" s="51">
        <v>0.2</v>
      </c>
      <c r="O13" s="26"/>
      <c r="P13" s="52">
        <v>26792.4375</v>
      </c>
      <c r="Q13" s="26"/>
      <c r="R13" s="26"/>
      <c r="S13" s="53">
        <v>26792</v>
      </c>
      <c r="T13" s="20">
        <f>K13*1000</f>
        <v>125</v>
      </c>
      <c r="U13" s="54">
        <v>26792</v>
      </c>
      <c r="Z13" s="10"/>
      <c r="AR13" s="5"/>
    </row>
    <row r="14" spans="1:60" x14ac:dyDescent="0.2">
      <c r="A14" s="43">
        <v>26792.444444444445</v>
      </c>
      <c r="B14" s="44">
        <v>7.4999999999999997E-2</v>
      </c>
      <c r="C14" s="26">
        <v>2.4</v>
      </c>
      <c r="D14" s="26">
        <v>4.0000000000000001E-3</v>
      </c>
      <c r="E14" s="45">
        <v>26792.444444444445</v>
      </c>
      <c r="F14" s="46">
        <f>B14+C14+D14</f>
        <v>2.4790000000000001</v>
      </c>
      <c r="G14" s="47">
        <v>26792.444444444445</v>
      </c>
      <c r="H14" s="48">
        <f>F14/B14</f>
        <v>33.053333333333335</v>
      </c>
      <c r="I14" s="49"/>
      <c r="J14" s="47">
        <v>26792.444444444445</v>
      </c>
      <c r="K14" s="20">
        <v>7.4999999999999997E-2</v>
      </c>
      <c r="L14" s="26"/>
      <c r="M14" s="50">
        <v>26792.444444444445</v>
      </c>
      <c r="N14" s="51"/>
      <c r="O14" s="26"/>
      <c r="P14" s="52">
        <v>26792.444444444445</v>
      </c>
      <c r="Q14" s="26"/>
      <c r="R14" s="26"/>
      <c r="S14" s="53">
        <v>26792</v>
      </c>
      <c r="T14" s="20">
        <f>K14*1000</f>
        <v>75</v>
      </c>
      <c r="U14" s="54">
        <v>26792</v>
      </c>
      <c r="Z14" s="10"/>
      <c r="AR14" s="5"/>
    </row>
    <row r="15" spans="1:60" x14ac:dyDescent="0.2">
      <c r="A15" s="43">
        <v>26819.65625</v>
      </c>
      <c r="B15" s="44">
        <v>0.14000000000000001</v>
      </c>
      <c r="C15" s="26">
        <v>1.69</v>
      </c>
      <c r="D15" s="61">
        <v>-3.0000000000000001E-3</v>
      </c>
      <c r="E15" s="45">
        <v>26819.65625</v>
      </c>
      <c r="F15" s="46">
        <f>B15+C15+D15</f>
        <v>1.8270000000000002</v>
      </c>
      <c r="G15" s="47">
        <v>26819.65625</v>
      </c>
      <c r="H15" s="48">
        <f>F15/B15</f>
        <v>13.05</v>
      </c>
      <c r="I15" s="49"/>
      <c r="J15" s="47">
        <v>26819.65625</v>
      </c>
      <c r="K15" s="20">
        <v>0.14000000000000001</v>
      </c>
      <c r="L15" s="26"/>
      <c r="M15" s="50">
        <v>26819.65625</v>
      </c>
      <c r="N15" s="51">
        <v>0.28999999999999998</v>
      </c>
      <c r="O15" s="26"/>
      <c r="P15" s="52">
        <v>26819.65625</v>
      </c>
      <c r="Q15" s="26"/>
      <c r="R15" s="26"/>
      <c r="S15" s="53">
        <v>26819</v>
      </c>
      <c r="T15" s="20">
        <f>K15*1000</f>
        <v>140</v>
      </c>
      <c r="U15" s="54">
        <v>26819</v>
      </c>
      <c r="Z15" s="10"/>
      <c r="AR15" s="5"/>
    </row>
    <row r="16" spans="1:60" x14ac:dyDescent="0.2">
      <c r="A16" s="43">
        <v>26819.663194444445</v>
      </c>
      <c r="B16" s="44">
        <v>0.11</v>
      </c>
      <c r="C16" s="26">
        <v>2.08</v>
      </c>
      <c r="D16" s="61">
        <v>-3.0000000000000001E-3</v>
      </c>
      <c r="E16" s="45">
        <v>26819.663194444445</v>
      </c>
      <c r="F16" s="46">
        <f>B16+C16+D16</f>
        <v>2.1869999999999998</v>
      </c>
      <c r="G16" s="47">
        <v>26819.663194444445</v>
      </c>
      <c r="H16" s="48">
        <f>F16/B16</f>
        <v>19.881818181818179</v>
      </c>
      <c r="I16" s="49"/>
      <c r="J16" s="47">
        <v>26819.663194444445</v>
      </c>
      <c r="K16" s="20">
        <v>0.11</v>
      </c>
      <c r="L16" s="26"/>
      <c r="M16" s="50">
        <v>26819.663194444445</v>
      </c>
      <c r="N16" s="51"/>
      <c r="O16" s="26"/>
      <c r="P16" s="52">
        <v>26819.663194444445</v>
      </c>
      <c r="Q16" s="26"/>
      <c r="R16" s="26"/>
      <c r="S16" s="53">
        <v>26819</v>
      </c>
      <c r="T16" s="20">
        <f>K16*1000</f>
        <v>110</v>
      </c>
      <c r="U16" s="54">
        <v>26819</v>
      </c>
      <c r="Z16" s="10"/>
      <c r="AR16" s="5"/>
    </row>
    <row r="17" spans="1:62" x14ac:dyDescent="0.2">
      <c r="A17" s="43">
        <v>26819.670138888891</v>
      </c>
      <c r="B17" s="44"/>
      <c r="C17" s="26"/>
      <c r="D17" s="61"/>
      <c r="E17" s="45">
        <v>26819.670138888891</v>
      </c>
      <c r="F17" s="46"/>
      <c r="G17" s="47">
        <v>26819.670138888891</v>
      </c>
      <c r="H17" s="48"/>
      <c r="I17" s="49"/>
      <c r="J17" s="47">
        <v>26819.670138888891</v>
      </c>
      <c r="K17" s="20"/>
      <c r="L17" s="26"/>
      <c r="M17" s="50">
        <v>26819.670138888891</v>
      </c>
      <c r="N17" s="51">
        <v>0.32</v>
      </c>
      <c r="O17" s="26"/>
      <c r="P17" s="52">
        <v>26819.670138888891</v>
      </c>
      <c r="Q17" s="26"/>
      <c r="R17" s="26"/>
      <c r="S17" s="53">
        <v>26819</v>
      </c>
      <c r="T17" s="20"/>
      <c r="U17" s="54">
        <v>26819</v>
      </c>
      <c r="Z17" s="10"/>
      <c r="AR17" s="5"/>
    </row>
    <row r="18" spans="1:62" x14ac:dyDescent="0.2">
      <c r="A18" s="43">
        <v>26854.430555555555</v>
      </c>
      <c r="B18" s="44">
        <v>4.7E-2</v>
      </c>
      <c r="C18" s="26">
        <v>1.37</v>
      </c>
      <c r="D18" s="61">
        <v>-7.0000000000000001E-3</v>
      </c>
      <c r="E18" s="45">
        <v>26854.430555555555</v>
      </c>
      <c r="F18" s="46">
        <f>B18+C18+D18</f>
        <v>1.4100000000000001</v>
      </c>
      <c r="G18" s="47">
        <v>26854.430555555555</v>
      </c>
      <c r="H18" s="48">
        <f>F18/B18</f>
        <v>30.000000000000004</v>
      </c>
      <c r="I18" s="49"/>
      <c r="J18" s="47">
        <v>26854.430555555555</v>
      </c>
      <c r="K18" s="20">
        <v>4.7E-2</v>
      </c>
      <c r="L18" s="26"/>
      <c r="M18" s="50">
        <v>26854.430555555555</v>
      </c>
      <c r="N18" s="51"/>
      <c r="O18" s="26"/>
      <c r="P18" s="52">
        <v>26854.430555555555</v>
      </c>
      <c r="Q18" s="26"/>
      <c r="R18" s="26"/>
      <c r="S18" s="53">
        <v>26854</v>
      </c>
      <c r="T18" s="20">
        <f>K18*1000</f>
        <v>47</v>
      </c>
      <c r="U18" s="54">
        <v>26854</v>
      </c>
      <c r="Z18" s="10"/>
      <c r="AR18" s="5"/>
    </row>
    <row r="19" spans="1:62" x14ac:dyDescent="0.2">
      <c r="A19" s="43">
        <v>26854.434027777777</v>
      </c>
      <c r="B19" s="44">
        <v>0.05</v>
      </c>
      <c r="C19" s="26">
        <v>1.46</v>
      </c>
      <c r="D19" s="61">
        <v>-7.0000000000000001E-3</v>
      </c>
      <c r="E19" s="45">
        <v>26854.434027777777</v>
      </c>
      <c r="F19" s="46">
        <f>B19+C19+D19</f>
        <v>1.5030000000000001</v>
      </c>
      <c r="G19" s="47">
        <v>26854.434027777777</v>
      </c>
      <c r="H19" s="48">
        <f>F19/B19</f>
        <v>30.060000000000002</v>
      </c>
      <c r="I19" s="49"/>
      <c r="J19" s="47">
        <v>26854.434027777777</v>
      </c>
      <c r="K19" s="20">
        <v>0.05</v>
      </c>
      <c r="L19" s="26"/>
      <c r="M19" s="50">
        <v>26854.434027777777</v>
      </c>
      <c r="N19" s="51">
        <v>0.67</v>
      </c>
      <c r="O19" s="26"/>
      <c r="P19" s="52">
        <v>26854.434027777777</v>
      </c>
      <c r="Q19" s="26"/>
      <c r="R19" s="26"/>
      <c r="S19" s="53">
        <v>26854</v>
      </c>
      <c r="T19" s="20">
        <f>K19*1000</f>
        <v>50</v>
      </c>
      <c r="U19" s="54">
        <v>26854</v>
      </c>
      <c r="Z19" s="10"/>
      <c r="AR19" s="5"/>
      <c r="BJ19" s="9"/>
    </row>
    <row r="20" spans="1:62" x14ac:dyDescent="0.2">
      <c r="A20" s="43">
        <v>26857.645833333332</v>
      </c>
      <c r="B20" s="44"/>
      <c r="C20" s="26"/>
      <c r="D20" s="61"/>
      <c r="E20" s="45">
        <v>26857.645833333332</v>
      </c>
      <c r="F20" s="46"/>
      <c r="G20" s="47">
        <v>26857.645833333332</v>
      </c>
      <c r="H20" s="48"/>
      <c r="I20" s="49"/>
      <c r="J20" s="47">
        <v>26857.645833333332</v>
      </c>
      <c r="K20" s="20"/>
      <c r="L20" s="26"/>
      <c r="M20" s="50">
        <v>26857.645833333332</v>
      </c>
      <c r="N20" s="51">
        <v>0.4</v>
      </c>
      <c r="O20" s="26"/>
      <c r="P20" s="52">
        <v>26857.645833333332</v>
      </c>
      <c r="Q20" s="26"/>
      <c r="R20" s="26"/>
      <c r="S20" s="53">
        <v>26857</v>
      </c>
      <c r="T20" s="20"/>
      <c r="U20" s="54">
        <v>26857</v>
      </c>
      <c r="Z20" s="10"/>
      <c r="AR20" s="5"/>
      <c r="BJ20" s="9"/>
    </row>
    <row r="21" spans="1:62" x14ac:dyDescent="0.2">
      <c r="A21" s="43">
        <v>26885</v>
      </c>
      <c r="B21" s="44">
        <v>8.5000000000000006E-2</v>
      </c>
      <c r="C21" s="26">
        <v>1.28</v>
      </c>
      <c r="D21" s="61">
        <v>3.5999999999999997E-2</v>
      </c>
      <c r="E21" s="45">
        <v>26885</v>
      </c>
      <c r="F21" s="46">
        <f>B21+C21+D21</f>
        <v>1.401</v>
      </c>
      <c r="G21" s="47">
        <v>26885</v>
      </c>
      <c r="H21" s="48">
        <f>F21/B21</f>
        <v>16.482352941176469</v>
      </c>
      <c r="I21" s="49"/>
      <c r="J21" s="47">
        <v>26885</v>
      </c>
      <c r="K21" s="20">
        <v>8.5000000000000006E-2</v>
      </c>
      <c r="L21" s="26"/>
      <c r="M21" s="50">
        <v>26885</v>
      </c>
      <c r="N21" s="51"/>
      <c r="O21" s="26"/>
      <c r="P21" s="52">
        <v>26885</v>
      </c>
      <c r="Q21" s="26"/>
      <c r="R21" s="26"/>
      <c r="S21" s="53">
        <v>26885</v>
      </c>
      <c r="T21" s="20">
        <f>K21*1000</f>
        <v>85</v>
      </c>
      <c r="U21" s="54">
        <v>26885</v>
      </c>
      <c r="Z21" s="10"/>
      <c r="AR21" s="5"/>
      <c r="BJ21" s="9"/>
    </row>
    <row r="22" spans="1:62" x14ac:dyDescent="0.2">
      <c r="A22" s="43">
        <v>26885.416666666668</v>
      </c>
      <c r="B22" s="44">
        <v>8.1000000000000003E-2</v>
      </c>
      <c r="C22" s="26">
        <v>1.4</v>
      </c>
      <c r="D22" s="61">
        <v>4.3999999999999997E-2</v>
      </c>
      <c r="E22" s="45">
        <v>26885.416666666668</v>
      </c>
      <c r="F22" s="46">
        <f>B22+C22+D22</f>
        <v>1.5249999999999999</v>
      </c>
      <c r="G22" s="47">
        <v>26885.416666666668</v>
      </c>
      <c r="H22" s="48">
        <f>F22/B22</f>
        <v>18.827160493827158</v>
      </c>
      <c r="I22" s="49"/>
      <c r="J22" s="47">
        <v>26885.416666666668</v>
      </c>
      <c r="K22" s="20">
        <v>8.1000000000000003E-2</v>
      </c>
      <c r="L22" s="26"/>
      <c r="M22" s="50">
        <v>26885.416666666668</v>
      </c>
      <c r="N22" s="51">
        <v>1.0900000000000001</v>
      </c>
      <c r="O22" s="26"/>
      <c r="P22" s="52">
        <v>26885.416666666668</v>
      </c>
      <c r="Q22" s="26"/>
      <c r="R22" s="26"/>
      <c r="S22" s="53">
        <v>26885</v>
      </c>
      <c r="T22" s="20">
        <f>K22*1000</f>
        <v>81</v>
      </c>
      <c r="U22" s="54">
        <v>26885</v>
      </c>
      <c r="Z22" s="10"/>
      <c r="AR22" s="5"/>
    </row>
    <row r="23" spans="1:62" x14ac:dyDescent="0.2">
      <c r="A23" s="43">
        <v>26885.666666666668</v>
      </c>
      <c r="B23" s="44"/>
      <c r="C23" s="26"/>
      <c r="D23" s="61"/>
      <c r="E23" s="45">
        <v>26885.666666666668</v>
      </c>
      <c r="F23" s="46"/>
      <c r="G23" s="47">
        <v>26885.666666666668</v>
      </c>
      <c r="H23" s="48"/>
      <c r="I23" s="49"/>
      <c r="J23" s="47">
        <v>26885.666666666668</v>
      </c>
      <c r="K23" s="20"/>
      <c r="L23" s="26"/>
      <c r="M23" s="50">
        <v>26885.666666666668</v>
      </c>
      <c r="N23" s="51">
        <v>1.0900000000000001</v>
      </c>
      <c r="O23" s="26"/>
      <c r="P23" s="52">
        <v>26885.666666666668</v>
      </c>
      <c r="Q23" s="26"/>
      <c r="R23" s="26"/>
      <c r="S23" s="53">
        <v>26885</v>
      </c>
      <c r="T23" s="20"/>
      <c r="U23" s="54">
        <v>26885</v>
      </c>
      <c r="Z23" s="10"/>
      <c r="AR23" s="5"/>
    </row>
    <row r="24" spans="1:62" x14ac:dyDescent="0.2">
      <c r="A24" s="43">
        <v>26918.447916666668</v>
      </c>
      <c r="B24" s="44">
        <v>0.13100000000000001</v>
      </c>
      <c r="C24" s="26">
        <v>2.92</v>
      </c>
      <c r="D24" s="61">
        <v>0.10100000000000001</v>
      </c>
      <c r="E24" s="45">
        <v>26918.447916666668</v>
      </c>
      <c r="F24" s="46">
        <f>B24+C24+D24</f>
        <v>3.1520000000000001</v>
      </c>
      <c r="G24" s="47">
        <v>26918.447916666668</v>
      </c>
      <c r="H24" s="48">
        <f>F24/B24</f>
        <v>24.061068702290076</v>
      </c>
      <c r="I24" s="49"/>
      <c r="J24" s="47">
        <v>26918.447916666668</v>
      </c>
      <c r="K24" s="20">
        <v>0.13100000000000001</v>
      </c>
      <c r="L24" s="26"/>
      <c r="M24" s="50">
        <v>26918.447916666668</v>
      </c>
      <c r="N24" s="51">
        <v>0.91</v>
      </c>
      <c r="O24" s="26"/>
      <c r="P24" s="52">
        <v>26918.447916666668</v>
      </c>
      <c r="Q24" s="26"/>
      <c r="R24" s="26"/>
      <c r="S24" s="53">
        <v>26918</v>
      </c>
      <c r="T24" s="20">
        <f>K24*1000</f>
        <v>131</v>
      </c>
      <c r="U24" s="54">
        <v>26918</v>
      </c>
      <c r="Z24" s="10"/>
      <c r="AR24" s="5"/>
    </row>
    <row r="25" spans="1:62" x14ac:dyDescent="0.2">
      <c r="A25" s="43">
        <v>26919.645833333332</v>
      </c>
      <c r="B25" s="44"/>
      <c r="C25" s="26"/>
      <c r="D25" s="61"/>
      <c r="E25" s="45">
        <v>26919.645833333332</v>
      </c>
      <c r="F25" s="46"/>
      <c r="G25" s="47">
        <v>26919.645833333332</v>
      </c>
      <c r="H25" s="48"/>
      <c r="I25" s="49"/>
      <c r="J25" s="47">
        <v>26919.645833333332</v>
      </c>
      <c r="K25" s="20"/>
      <c r="L25" s="26"/>
      <c r="M25" s="50">
        <v>26919.645833333332</v>
      </c>
      <c r="N25" s="51">
        <v>0.62</v>
      </c>
      <c r="O25" s="26"/>
      <c r="P25" s="52">
        <v>26919.645833333332</v>
      </c>
      <c r="Q25" s="26"/>
      <c r="R25" s="26"/>
      <c r="S25" s="53">
        <v>26919</v>
      </c>
      <c r="T25" s="20"/>
      <c r="U25" s="54">
        <v>26919</v>
      </c>
      <c r="Z25" s="10"/>
      <c r="AR25" s="5"/>
    </row>
    <row r="26" spans="1:62" x14ac:dyDescent="0.2">
      <c r="A26" s="43">
        <v>26947.458333333332</v>
      </c>
      <c r="B26" s="44">
        <v>0.111</v>
      </c>
      <c r="C26" s="26">
        <v>2.5700000000000003</v>
      </c>
      <c r="D26" s="61">
        <v>-6.0000000000000001E-3</v>
      </c>
      <c r="E26" s="45">
        <v>26947.458333333332</v>
      </c>
      <c r="F26" s="46">
        <f>B26+C26+D26</f>
        <v>2.6750000000000007</v>
      </c>
      <c r="G26" s="47">
        <v>26947.458333333332</v>
      </c>
      <c r="H26" s="48">
        <f>F26/B26</f>
        <v>24.099099099099107</v>
      </c>
      <c r="I26" s="49"/>
      <c r="J26" s="47">
        <v>26947.458333333332</v>
      </c>
      <c r="K26" s="20">
        <v>0.111</v>
      </c>
      <c r="L26" s="26"/>
      <c r="M26" s="50">
        <v>26947.458333333332</v>
      </c>
      <c r="N26" s="51">
        <v>0.75</v>
      </c>
      <c r="O26" s="26"/>
      <c r="P26" s="52">
        <v>26947.458333333332</v>
      </c>
      <c r="Q26" s="26"/>
      <c r="R26" s="26"/>
      <c r="S26" s="53">
        <v>26947</v>
      </c>
      <c r="T26" s="20">
        <f>K26*1000</f>
        <v>111</v>
      </c>
      <c r="U26" s="54">
        <v>26947</v>
      </c>
      <c r="Z26" s="10"/>
      <c r="AR26" s="5"/>
    </row>
    <row r="27" spans="1:62" x14ac:dyDescent="0.2">
      <c r="A27" s="43">
        <v>26948.708333333332</v>
      </c>
      <c r="B27" s="44"/>
      <c r="C27" s="26"/>
      <c r="D27" s="61"/>
      <c r="E27" s="45">
        <v>26948.708333333332</v>
      </c>
      <c r="F27" s="46"/>
      <c r="G27" s="47">
        <v>26948.708333333332</v>
      </c>
      <c r="H27" s="48"/>
      <c r="I27" s="49"/>
      <c r="J27" s="47">
        <v>26948.708333333332</v>
      </c>
      <c r="K27" s="20"/>
      <c r="L27" s="26"/>
      <c r="M27" s="50">
        <v>26948.708333333332</v>
      </c>
      <c r="N27" s="51">
        <v>0.75</v>
      </c>
      <c r="O27" s="26"/>
      <c r="P27" s="52">
        <v>26948.708333333332</v>
      </c>
      <c r="Q27" s="26"/>
      <c r="R27" s="26"/>
      <c r="S27" s="53">
        <v>26948</v>
      </c>
      <c r="T27" s="20"/>
      <c r="U27" s="54">
        <v>26948</v>
      </c>
      <c r="Z27" s="10"/>
      <c r="AR27" s="5"/>
    </row>
    <row r="28" spans="1:62" x14ac:dyDescent="0.2">
      <c r="A28" s="43">
        <v>26983</v>
      </c>
      <c r="B28" s="44">
        <v>4.4999999999999998E-2</v>
      </c>
      <c r="C28" s="26">
        <v>1.2</v>
      </c>
      <c r="D28" s="61">
        <v>-3.0000000000000001E-3</v>
      </c>
      <c r="E28" s="45">
        <v>26983</v>
      </c>
      <c r="F28" s="46">
        <f>B28+C28+D28</f>
        <v>1.242</v>
      </c>
      <c r="G28" s="47">
        <v>26983</v>
      </c>
      <c r="H28" s="48">
        <f>F28/B28</f>
        <v>27.6</v>
      </c>
      <c r="I28" s="49"/>
      <c r="J28" s="47">
        <v>26983</v>
      </c>
      <c r="K28" s="20">
        <v>4.4999999999999998E-2</v>
      </c>
      <c r="L28" s="26"/>
      <c r="M28" s="50">
        <v>26983</v>
      </c>
      <c r="N28" s="51">
        <v>0.97</v>
      </c>
      <c r="O28" s="26"/>
      <c r="P28" s="52">
        <v>26983</v>
      </c>
      <c r="Q28" s="26"/>
      <c r="R28" s="26"/>
      <c r="S28" s="53">
        <v>26983</v>
      </c>
      <c r="T28" s="20">
        <f>K28*1000</f>
        <v>45</v>
      </c>
      <c r="U28" s="54">
        <v>26983</v>
      </c>
      <c r="Z28" s="10"/>
      <c r="AR28" s="5"/>
    </row>
    <row r="29" spans="1:62" x14ac:dyDescent="0.2">
      <c r="A29" s="43">
        <v>26983.440972222223</v>
      </c>
      <c r="B29" s="44">
        <v>4.5999999999999999E-2</v>
      </c>
      <c r="C29" s="26">
        <v>1.38</v>
      </c>
      <c r="D29" s="61">
        <v>-3.0000000000000001E-3</v>
      </c>
      <c r="E29" s="45">
        <v>26983.440972222223</v>
      </c>
      <c r="F29" s="46">
        <f>B29+C29+D29</f>
        <v>1.423</v>
      </c>
      <c r="G29" s="47">
        <v>26983.440972222223</v>
      </c>
      <c r="H29" s="48">
        <f>F29/B29</f>
        <v>30.934782608695652</v>
      </c>
      <c r="I29" s="49"/>
      <c r="J29" s="47">
        <v>26983.440972222223</v>
      </c>
      <c r="K29" s="20">
        <v>4.5999999999999999E-2</v>
      </c>
      <c r="L29" s="26"/>
      <c r="M29" s="50">
        <v>26983.440972222223</v>
      </c>
      <c r="N29" s="51"/>
      <c r="O29" s="26"/>
      <c r="P29" s="52">
        <v>26983.440972222223</v>
      </c>
      <c r="Q29" s="26"/>
      <c r="R29" s="26"/>
      <c r="S29" s="53">
        <v>26983</v>
      </c>
      <c r="T29" s="20">
        <f>K29*1000</f>
        <v>46</v>
      </c>
      <c r="U29" s="54">
        <v>26983</v>
      </c>
      <c r="Z29" s="10"/>
      <c r="AR29" s="5"/>
    </row>
    <row r="30" spans="1:62" x14ac:dyDescent="0.2">
      <c r="A30" s="43">
        <v>26983.642361111109</v>
      </c>
      <c r="B30" s="44"/>
      <c r="C30" s="26"/>
      <c r="D30" s="61"/>
      <c r="E30" s="45">
        <v>26983.642361111109</v>
      </c>
      <c r="F30" s="46"/>
      <c r="G30" s="47">
        <v>26983.642361111109</v>
      </c>
      <c r="H30" s="48"/>
      <c r="I30" s="49"/>
      <c r="J30" s="47">
        <v>26983.642361111109</v>
      </c>
      <c r="K30" s="20"/>
      <c r="L30" s="26"/>
      <c r="M30" s="50">
        <v>26983.642361111109</v>
      </c>
      <c r="N30" s="51">
        <v>0.97</v>
      </c>
      <c r="O30" s="26"/>
      <c r="P30" s="52">
        <v>26983.642361111109</v>
      </c>
      <c r="Q30" s="26"/>
      <c r="R30" s="26"/>
      <c r="S30" s="53">
        <v>26983</v>
      </c>
      <c r="T30" s="20"/>
      <c r="U30" s="54">
        <v>26983</v>
      </c>
      <c r="Z30" s="10"/>
      <c r="AR30" s="5"/>
    </row>
    <row r="31" spans="1:62" x14ac:dyDescent="0.2">
      <c r="A31" s="43">
        <v>27018.465277777777</v>
      </c>
      <c r="B31" s="44">
        <v>7.8E-2</v>
      </c>
      <c r="C31" s="26">
        <v>4.2699999999999996</v>
      </c>
      <c r="D31" s="61">
        <v>-6.0000000000000001E-3</v>
      </c>
      <c r="E31" s="45">
        <v>27018.465277777777</v>
      </c>
      <c r="F31" s="46">
        <f>B31+C31+D31</f>
        <v>4.3419999999999996</v>
      </c>
      <c r="G31" s="47">
        <v>27018.465277777777</v>
      </c>
      <c r="H31" s="48">
        <f>F31/B31</f>
        <v>55.666666666666664</v>
      </c>
      <c r="I31" s="49"/>
      <c r="J31" s="47">
        <v>27018.465277777777</v>
      </c>
      <c r="K31" s="20">
        <v>7.8E-2</v>
      </c>
      <c r="L31" s="26"/>
      <c r="M31" s="50">
        <v>27018.465277777777</v>
      </c>
      <c r="N31" s="51"/>
      <c r="O31" s="26"/>
      <c r="P31" s="52">
        <v>27018.465277777777</v>
      </c>
      <c r="Q31" s="26"/>
      <c r="R31" s="26"/>
      <c r="S31" s="53">
        <v>27018</v>
      </c>
      <c r="T31" s="20">
        <f>K31*1000</f>
        <v>78</v>
      </c>
      <c r="U31" s="54">
        <v>27018</v>
      </c>
      <c r="Z31" s="10"/>
      <c r="AR31" s="5"/>
    </row>
    <row r="32" spans="1:62" x14ac:dyDescent="0.2">
      <c r="A32" s="43">
        <v>27045.409722222223</v>
      </c>
      <c r="B32" s="44">
        <v>6.3E-2</v>
      </c>
      <c r="C32" s="26">
        <v>3.38</v>
      </c>
      <c r="D32" s="61">
        <v>0.10800000000000001</v>
      </c>
      <c r="E32" s="45">
        <v>27045.409722222223</v>
      </c>
      <c r="F32" s="46">
        <f>B32+C32+D32</f>
        <v>3.5510000000000002</v>
      </c>
      <c r="G32" s="47">
        <v>27045.409722222223</v>
      </c>
      <c r="H32" s="48">
        <f>F32/B32</f>
        <v>56.365079365079367</v>
      </c>
      <c r="I32" s="49"/>
      <c r="J32" s="47">
        <v>27045.409722222223</v>
      </c>
      <c r="K32" s="20">
        <v>6.3E-2</v>
      </c>
      <c r="L32" s="26"/>
      <c r="M32" s="50">
        <v>27045.409722222223</v>
      </c>
      <c r="N32" s="51">
        <v>0.82</v>
      </c>
      <c r="O32" s="26"/>
      <c r="P32" s="52">
        <v>27045.409722222223</v>
      </c>
      <c r="Q32" s="26"/>
      <c r="R32" s="26"/>
      <c r="S32" s="53">
        <v>27045</v>
      </c>
      <c r="T32" s="20">
        <f>K32*1000</f>
        <v>63</v>
      </c>
      <c r="U32" s="54">
        <v>27045</v>
      </c>
      <c r="Z32" s="10"/>
      <c r="AR32" s="5"/>
    </row>
    <row r="33" spans="1:44" x14ac:dyDescent="0.2">
      <c r="A33" s="43">
        <v>27045.666666666668</v>
      </c>
      <c r="B33" s="44"/>
      <c r="C33" s="26"/>
      <c r="D33" s="61"/>
      <c r="E33" s="45">
        <v>27045.666666666668</v>
      </c>
      <c r="F33" s="46"/>
      <c r="G33" s="47">
        <v>27045.666666666668</v>
      </c>
      <c r="H33" s="48"/>
      <c r="I33" s="49"/>
      <c r="J33" s="47">
        <v>27045.666666666668</v>
      </c>
      <c r="K33" s="20"/>
      <c r="L33" s="26"/>
      <c r="M33" s="50">
        <v>27045.666666666668</v>
      </c>
      <c r="N33" s="51">
        <v>0.82</v>
      </c>
      <c r="O33" s="26"/>
      <c r="P33" s="52">
        <v>27045.666666666668</v>
      </c>
      <c r="Q33" s="26"/>
      <c r="R33" s="26"/>
      <c r="S33" s="53">
        <v>27045</v>
      </c>
      <c r="T33" s="20"/>
      <c r="U33" s="54">
        <v>27045</v>
      </c>
      <c r="Z33" s="10"/>
      <c r="AR33" s="5"/>
    </row>
    <row r="34" spans="1:44" x14ac:dyDescent="0.2">
      <c r="A34" s="43">
        <v>27066</v>
      </c>
      <c r="B34" s="44">
        <v>0.124</v>
      </c>
      <c r="C34" s="26">
        <v>4.7799999999999994</v>
      </c>
      <c r="D34" s="61">
        <v>-6.0000000000000001E-3</v>
      </c>
      <c r="E34" s="45">
        <v>27066</v>
      </c>
      <c r="F34" s="46">
        <f>B34+C34+D34</f>
        <v>4.8979999999999988</v>
      </c>
      <c r="G34" s="47">
        <v>27066</v>
      </c>
      <c r="H34" s="48">
        <f>F34/B34</f>
        <v>39.499999999999993</v>
      </c>
      <c r="I34" s="49"/>
      <c r="J34" s="47">
        <v>27066</v>
      </c>
      <c r="K34" s="20">
        <v>0.124</v>
      </c>
      <c r="L34" s="26"/>
      <c r="M34" s="50">
        <v>27066</v>
      </c>
      <c r="N34" s="51">
        <v>0.38</v>
      </c>
      <c r="O34" s="26"/>
      <c r="P34" s="52">
        <v>27066</v>
      </c>
      <c r="Q34" s="26"/>
      <c r="R34" s="26"/>
      <c r="S34" s="53">
        <v>27066</v>
      </c>
      <c r="T34" s="20">
        <f>K34*1000</f>
        <v>124</v>
      </c>
      <c r="U34" s="54">
        <v>27066</v>
      </c>
      <c r="Z34" s="10"/>
      <c r="AR34" s="5"/>
    </row>
    <row r="35" spans="1:44" x14ac:dyDescent="0.2">
      <c r="A35" s="43">
        <v>27066.65625</v>
      </c>
      <c r="B35" s="44"/>
      <c r="C35" s="26"/>
      <c r="D35" s="61"/>
      <c r="E35" s="45">
        <v>27066.65625</v>
      </c>
      <c r="F35" s="46"/>
      <c r="G35" s="47">
        <v>27066.65625</v>
      </c>
      <c r="H35" s="48"/>
      <c r="I35" s="49"/>
      <c r="J35" s="47">
        <v>27066.65625</v>
      </c>
      <c r="K35" s="20"/>
      <c r="L35" s="26"/>
      <c r="M35" s="50">
        <v>27066.65625</v>
      </c>
      <c r="N35" s="51">
        <v>0.38</v>
      </c>
      <c r="O35" s="26"/>
      <c r="P35" s="52">
        <v>27066.65625</v>
      </c>
      <c r="Q35" s="26"/>
      <c r="R35" s="26"/>
      <c r="S35" s="53">
        <v>27066</v>
      </c>
      <c r="T35" s="20"/>
      <c r="U35" s="54">
        <v>27066</v>
      </c>
      <c r="Z35" s="10"/>
      <c r="AR35" s="5"/>
    </row>
    <row r="36" spans="1:44" x14ac:dyDescent="0.2">
      <c r="A36" s="43">
        <v>27081.388888888891</v>
      </c>
      <c r="B36" s="44">
        <v>9.9000000000000005E-2</v>
      </c>
      <c r="C36" s="26">
        <v>4.34</v>
      </c>
      <c r="D36" s="61">
        <v>8.4000000000000005E-2</v>
      </c>
      <c r="E36" s="45">
        <v>27081.388888888891</v>
      </c>
      <c r="F36" s="46">
        <f>B36+C36+D36</f>
        <v>4.5229999999999997</v>
      </c>
      <c r="G36" s="47">
        <v>27081.388888888891</v>
      </c>
      <c r="H36" s="48">
        <f>F36/B36</f>
        <v>45.686868686868685</v>
      </c>
      <c r="I36" s="49"/>
      <c r="J36" s="47">
        <v>27081.388888888891</v>
      </c>
      <c r="K36" s="20">
        <v>9.9000000000000005E-2</v>
      </c>
      <c r="L36" s="26"/>
      <c r="M36" s="50">
        <v>27081.388888888891</v>
      </c>
      <c r="N36" s="51"/>
      <c r="O36" s="26"/>
      <c r="P36" s="52">
        <v>27081.388888888891</v>
      </c>
      <c r="Q36" s="26"/>
      <c r="R36" s="26"/>
      <c r="S36" s="53">
        <v>27081</v>
      </c>
      <c r="T36" s="20">
        <f>K36*1000</f>
        <v>99</v>
      </c>
      <c r="U36" s="54">
        <v>27081</v>
      </c>
      <c r="Z36" s="10"/>
      <c r="AR36" s="5"/>
    </row>
    <row r="37" spans="1:44" x14ac:dyDescent="0.2">
      <c r="A37" s="43">
        <v>27093.645833333332</v>
      </c>
      <c r="B37" s="44"/>
      <c r="C37" s="26"/>
      <c r="D37" s="61"/>
      <c r="E37" s="45">
        <v>27093.645833333332</v>
      </c>
      <c r="F37" s="46"/>
      <c r="G37" s="47">
        <v>27093.645833333332</v>
      </c>
      <c r="H37" s="48"/>
      <c r="I37" s="49"/>
      <c r="J37" s="47">
        <v>27093.645833333332</v>
      </c>
      <c r="K37" s="20"/>
      <c r="L37" s="26"/>
      <c r="M37" s="50">
        <v>27093.645833333332</v>
      </c>
      <c r="N37" s="51">
        <v>0.48</v>
      </c>
      <c r="O37" s="26"/>
      <c r="P37" s="52">
        <v>27093.645833333332</v>
      </c>
      <c r="Q37" s="26"/>
      <c r="R37" s="26"/>
      <c r="S37" s="53">
        <v>27093</v>
      </c>
      <c r="T37" s="20"/>
      <c r="U37" s="54">
        <v>27093</v>
      </c>
      <c r="Z37" s="10"/>
      <c r="AR37" s="5"/>
    </row>
    <row r="38" spans="1:44" x14ac:dyDescent="0.2">
      <c r="A38" s="43">
        <v>27094.368055555555</v>
      </c>
      <c r="B38" s="44">
        <v>0.151</v>
      </c>
      <c r="C38" s="26">
        <v>4.08</v>
      </c>
      <c r="D38" s="61">
        <v>4.1999999999999996E-2</v>
      </c>
      <c r="E38" s="45">
        <v>27094.368055555555</v>
      </c>
      <c r="F38" s="46">
        <f>B38+C38+D38</f>
        <v>4.2729999999999997</v>
      </c>
      <c r="G38" s="47">
        <v>27094.368055555555</v>
      </c>
      <c r="H38" s="48">
        <f>F38/B38</f>
        <v>28.298013245033111</v>
      </c>
      <c r="I38" s="49"/>
      <c r="J38" s="47">
        <v>27094.368055555555</v>
      </c>
      <c r="K38" s="20">
        <v>0.151</v>
      </c>
      <c r="L38" s="26"/>
      <c r="M38" s="50">
        <v>27094.368055555555</v>
      </c>
      <c r="N38" s="51">
        <v>0.48</v>
      </c>
      <c r="O38" s="26"/>
      <c r="P38" s="52">
        <v>27094.368055555555</v>
      </c>
      <c r="Q38" s="26"/>
      <c r="R38" s="26"/>
      <c r="S38" s="53">
        <v>27094</v>
      </c>
      <c r="T38" s="20">
        <f>K38*1000</f>
        <v>151</v>
      </c>
      <c r="U38" s="54">
        <v>27094</v>
      </c>
      <c r="Z38" s="10"/>
      <c r="AR38" s="5"/>
    </row>
    <row r="39" spans="1:44" x14ac:dyDescent="0.2">
      <c r="A39" s="43">
        <v>27108.388888888891</v>
      </c>
      <c r="B39" s="44">
        <v>0.123</v>
      </c>
      <c r="C39" s="26">
        <v>3.42</v>
      </c>
      <c r="D39" s="61">
        <v>0.14100000000000001</v>
      </c>
      <c r="E39" s="45">
        <v>27108.388888888891</v>
      </c>
      <c r="F39" s="46">
        <f>B39+C39+D39</f>
        <v>3.6840000000000002</v>
      </c>
      <c r="G39" s="47">
        <v>27108.388888888891</v>
      </c>
      <c r="H39" s="48">
        <f>F39/B39</f>
        <v>29.951219512195124</v>
      </c>
      <c r="I39" s="49"/>
      <c r="J39" s="47">
        <v>27108.388888888891</v>
      </c>
      <c r="K39" s="20">
        <v>0.123</v>
      </c>
      <c r="L39" s="26"/>
      <c r="M39" s="50">
        <v>27108.388888888891</v>
      </c>
      <c r="N39" s="51">
        <v>0.35</v>
      </c>
      <c r="O39" s="26"/>
      <c r="P39" s="52">
        <v>27108.388888888891</v>
      </c>
      <c r="Q39" s="26"/>
      <c r="R39" s="26"/>
      <c r="S39" s="53">
        <v>27108</v>
      </c>
      <c r="T39" s="20">
        <f>K39*1000</f>
        <v>123</v>
      </c>
      <c r="U39" s="54">
        <v>27108</v>
      </c>
      <c r="Z39" s="10"/>
      <c r="AR39" s="5"/>
    </row>
    <row r="40" spans="1:44" x14ac:dyDescent="0.2">
      <c r="A40" s="43">
        <v>27122.538194444445</v>
      </c>
      <c r="B40" s="44">
        <v>9.1999999999999998E-2</v>
      </c>
      <c r="C40" s="26">
        <v>3.56</v>
      </c>
      <c r="D40" s="61">
        <v>3.6999999999999998E-2</v>
      </c>
      <c r="E40" s="45">
        <v>27122.538194444445</v>
      </c>
      <c r="F40" s="46">
        <f>B40+C40+D40</f>
        <v>3.6890000000000001</v>
      </c>
      <c r="G40" s="47">
        <v>27122.538194444445</v>
      </c>
      <c r="H40" s="48">
        <f>F40/B40</f>
        <v>40.097826086956523</v>
      </c>
      <c r="I40" s="49"/>
      <c r="J40" s="47">
        <v>27122.538194444445</v>
      </c>
      <c r="K40" s="20">
        <v>9.1999999999999998E-2</v>
      </c>
      <c r="L40" s="26"/>
      <c r="M40" s="50">
        <v>27122.538194444445</v>
      </c>
      <c r="N40" s="51">
        <v>0.26</v>
      </c>
      <c r="O40" s="26"/>
      <c r="P40" s="52">
        <v>27122.538194444445</v>
      </c>
      <c r="Q40" s="26"/>
      <c r="R40" s="26"/>
      <c r="S40" s="53">
        <v>27122</v>
      </c>
      <c r="T40" s="20">
        <f>K40*1000</f>
        <v>92</v>
      </c>
      <c r="U40" s="54">
        <v>27122</v>
      </c>
      <c r="Z40" s="10"/>
      <c r="AR40" s="5"/>
    </row>
    <row r="41" spans="1:44" x14ac:dyDescent="0.2">
      <c r="A41" s="43">
        <v>27122.635416666668</v>
      </c>
      <c r="B41" s="44"/>
      <c r="C41" s="26"/>
      <c r="D41" s="61"/>
      <c r="E41" s="45">
        <v>27122.635416666668</v>
      </c>
      <c r="F41" s="46"/>
      <c r="G41" s="47">
        <v>27122.635416666668</v>
      </c>
      <c r="H41" s="48"/>
      <c r="I41" s="49"/>
      <c r="J41" s="47">
        <v>27122.635416666668</v>
      </c>
      <c r="K41" s="20"/>
      <c r="L41" s="26"/>
      <c r="M41" s="50">
        <v>27122.635416666668</v>
      </c>
      <c r="N41" s="51">
        <v>0.22</v>
      </c>
      <c r="O41" s="26"/>
      <c r="P41" s="52">
        <v>27122.635416666668</v>
      </c>
      <c r="Q41" s="26"/>
      <c r="R41" s="26"/>
      <c r="S41" s="53">
        <v>27122</v>
      </c>
      <c r="T41" s="20"/>
      <c r="U41" s="54">
        <v>27122</v>
      </c>
      <c r="Z41" s="10"/>
      <c r="AR41" s="5"/>
    </row>
    <row r="42" spans="1:44" x14ac:dyDescent="0.2">
      <c r="A42" s="43">
        <v>27138.361111111109</v>
      </c>
      <c r="B42" s="44">
        <v>0.11699999999999999</v>
      </c>
      <c r="C42" s="26">
        <v>5.0299999999999994</v>
      </c>
      <c r="D42" s="61">
        <v>-6.0000000000000001E-3</v>
      </c>
      <c r="E42" s="45">
        <v>27138.361111111109</v>
      </c>
      <c r="F42" s="46">
        <f>B42+C42+D42</f>
        <v>5.1409999999999991</v>
      </c>
      <c r="G42" s="47">
        <v>27138.361111111109</v>
      </c>
      <c r="H42" s="48">
        <f>F42/B42</f>
        <v>43.940170940170937</v>
      </c>
      <c r="I42" s="49"/>
      <c r="J42" s="47">
        <v>27138.361111111109</v>
      </c>
      <c r="K42" s="20">
        <v>0.11699999999999999</v>
      </c>
      <c r="L42" s="26"/>
      <c r="M42" s="50">
        <v>27138.361111111109</v>
      </c>
      <c r="N42" s="51">
        <v>0.44</v>
      </c>
      <c r="O42" s="26"/>
      <c r="P42" s="52">
        <v>27138.361111111109</v>
      </c>
      <c r="Q42" s="26"/>
      <c r="R42" s="26"/>
      <c r="S42" s="53">
        <v>27138</v>
      </c>
      <c r="T42" s="20">
        <f>K42*1000</f>
        <v>117</v>
      </c>
      <c r="U42" s="54">
        <v>27138</v>
      </c>
      <c r="Z42" s="10"/>
      <c r="AR42" s="5"/>
    </row>
    <row r="43" spans="1:44" x14ac:dyDescent="0.2">
      <c r="A43" s="43">
        <v>27157.618055555555</v>
      </c>
      <c r="B43" s="44">
        <v>5.7999999999999996E-2</v>
      </c>
      <c r="C43" s="26">
        <v>2.4900000000000002</v>
      </c>
      <c r="D43" s="61">
        <v>5.9999999999999993E-3</v>
      </c>
      <c r="E43" s="45">
        <v>27157.618055555555</v>
      </c>
      <c r="F43" s="46">
        <f>B43+C43+D43</f>
        <v>2.5539999999999998</v>
      </c>
      <c r="G43" s="47">
        <v>27157.618055555555</v>
      </c>
      <c r="H43" s="48">
        <f>F43/B43</f>
        <v>44.03448275862069</v>
      </c>
      <c r="I43" s="49"/>
      <c r="J43" s="47">
        <v>27157.618055555555</v>
      </c>
      <c r="K43" s="20">
        <v>5.7999999999999996E-2</v>
      </c>
      <c r="L43" s="26"/>
      <c r="M43" s="50">
        <v>27157.618055555555</v>
      </c>
      <c r="N43" s="51">
        <v>0.4</v>
      </c>
      <c r="O43" s="26"/>
      <c r="P43" s="52">
        <v>27157.618055555555</v>
      </c>
      <c r="Q43" s="26"/>
      <c r="R43" s="26"/>
      <c r="S43" s="53">
        <v>27157</v>
      </c>
      <c r="T43" s="20">
        <f>K43*1000</f>
        <v>57.999999999999993</v>
      </c>
      <c r="U43" s="54">
        <v>27157</v>
      </c>
      <c r="Z43" s="10"/>
      <c r="AQ43" s="2"/>
      <c r="AR43" s="5"/>
    </row>
    <row r="44" spans="1:44" x14ac:dyDescent="0.2">
      <c r="A44" s="43">
        <v>27157.638888888891</v>
      </c>
      <c r="B44" s="44"/>
      <c r="C44" s="26"/>
      <c r="D44" s="61"/>
      <c r="E44" s="45">
        <v>27157.638888888891</v>
      </c>
      <c r="F44" s="46"/>
      <c r="G44" s="47">
        <v>27157.638888888891</v>
      </c>
      <c r="H44" s="48"/>
      <c r="I44" s="49"/>
      <c r="J44" s="47">
        <v>27157.638888888891</v>
      </c>
      <c r="K44" s="20"/>
      <c r="L44" s="26"/>
      <c r="M44" s="50">
        <v>27157.638888888891</v>
      </c>
      <c r="N44" s="51">
        <v>0.36</v>
      </c>
      <c r="O44" s="26"/>
      <c r="P44" s="52">
        <v>27157.638888888891</v>
      </c>
      <c r="Q44" s="26"/>
      <c r="R44" s="26"/>
      <c r="S44" s="53">
        <v>27157</v>
      </c>
      <c r="T44" s="20"/>
      <c r="U44" s="54">
        <v>27157</v>
      </c>
      <c r="Z44" s="10"/>
      <c r="AQ44" s="2"/>
      <c r="AR44" s="5"/>
    </row>
    <row r="45" spans="1:44" x14ac:dyDescent="0.2">
      <c r="A45" s="43">
        <v>27184.447916666668</v>
      </c>
      <c r="B45" s="44">
        <v>0.11700000000000001</v>
      </c>
      <c r="C45" s="26">
        <v>3.23</v>
      </c>
      <c r="D45" s="61">
        <v>5.0000000000000001E-3</v>
      </c>
      <c r="E45" s="45">
        <v>27184.447916666668</v>
      </c>
      <c r="F45" s="46">
        <f>B45+C45+D45</f>
        <v>3.3519999999999999</v>
      </c>
      <c r="G45" s="47">
        <v>27184.447916666668</v>
      </c>
      <c r="H45" s="48">
        <f>F45/B45</f>
        <v>28.649572649572647</v>
      </c>
      <c r="I45" s="49"/>
      <c r="J45" s="47">
        <v>27184.447916666668</v>
      </c>
      <c r="K45" s="20">
        <v>0.11700000000000001</v>
      </c>
      <c r="L45" s="26"/>
      <c r="M45" s="50">
        <v>27184.447916666668</v>
      </c>
      <c r="N45" s="51"/>
      <c r="O45" s="26"/>
      <c r="P45" s="52">
        <v>27184.447916666668</v>
      </c>
      <c r="Q45" s="26"/>
      <c r="R45" s="26"/>
      <c r="S45" s="53">
        <v>27184</v>
      </c>
      <c r="T45" s="20">
        <f>K45*1000</f>
        <v>117</v>
      </c>
      <c r="U45" s="54">
        <v>27184</v>
      </c>
      <c r="Z45" s="10"/>
      <c r="AQ45" s="2"/>
      <c r="AR45" s="5"/>
    </row>
    <row r="46" spans="1:44" x14ac:dyDescent="0.2">
      <c r="A46" s="43">
        <v>27186.666666666668</v>
      </c>
      <c r="B46" s="44"/>
      <c r="C46" s="26"/>
      <c r="D46" s="61"/>
      <c r="E46" s="45">
        <v>27186.666666666668</v>
      </c>
      <c r="F46" s="46"/>
      <c r="G46" s="47">
        <v>27186.666666666668</v>
      </c>
      <c r="H46" s="48"/>
      <c r="I46" s="49"/>
      <c r="J46" s="47">
        <v>27186.666666666668</v>
      </c>
      <c r="K46" s="20"/>
      <c r="L46" s="26"/>
      <c r="M46" s="50">
        <v>27186.666666666668</v>
      </c>
      <c r="N46" s="51">
        <v>0.36</v>
      </c>
      <c r="O46" s="26"/>
      <c r="P46" s="52">
        <v>27186.666666666668</v>
      </c>
      <c r="Q46" s="26"/>
      <c r="R46" s="26"/>
      <c r="S46" s="53">
        <v>27186</v>
      </c>
      <c r="T46" s="20"/>
      <c r="U46" s="54">
        <v>27186</v>
      </c>
      <c r="Z46" s="10"/>
      <c r="AQ46" s="2"/>
      <c r="AR46" s="5"/>
    </row>
    <row r="47" spans="1:44" x14ac:dyDescent="0.2">
      <c r="A47" s="43">
        <v>27198.399305555555</v>
      </c>
      <c r="B47" s="44">
        <v>7.1000000000000008E-2</v>
      </c>
      <c r="C47" s="26">
        <v>3.87</v>
      </c>
      <c r="D47" s="61">
        <v>-6.0000000000000001E-3</v>
      </c>
      <c r="E47" s="45">
        <v>27198.399305555555</v>
      </c>
      <c r="F47" s="46">
        <f>B47+C47+D47</f>
        <v>3.9350000000000005</v>
      </c>
      <c r="G47" s="47">
        <v>27198.399305555555</v>
      </c>
      <c r="H47" s="48">
        <f>F47/B47</f>
        <v>55.422535211267608</v>
      </c>
      <c r="I47" s="49"/>
      <c r="J47" s="47">
        <v>27198.399305555555</v>
      </c>
      <c r="K47" s="20">
        <v>7.1000000000000008E-2</v>
      </c>
      <c r="L47" s="26"/>
      <c r="M47" s="50">
        <v>27198.399305555555</v>
      </c>
      <c r="N47" s="51"/>
      <c r="O47" s="26"/>
      <c r="P47" s="52">
        <v>27198.399305555555</v>
      </c>
      <c r="Q47" s="26"/>
      <c r="R47" s="26"/>
      <c r="S47" s="53">
        <v>27198</v>
      </c>
      <c r="T47" s="20">
        <f>K47*1000</f>
        <v>71.000000000000014</v>
      </c>
      <c r="U47" s="54">
        <v>27198</v>
      </c>
      <c r="Z47" s="10"/>
      <c r="AQ47" s="2"/>
      <c r="AR47" s="5"/>
    </row>
    <row r="48" spans="1:44" x14ac:dyDescent="0.2">
      <c r="A48" s="43">
        <v>27213</v>
      </c>
      <c r="B48" s="44"/>
      <c r="C48" s="26"/>
      <c r="D48" s="61"/>
      <c r="E48" s="45">
        <v>27213</v>
      </c>
      <c r="F48" s="46"/>
      <c r="G48" s="47">
        <v>27213</v>
      </c>
      <c r="H48" s="48"/>
      <c r="I48" s="49"/>
      <c r="J48" s="47">
        <v>27213</v>
      </c>
      <c r="K48" s="20"/>
      <c r="L48" s="26"/>
      <c r="M48" s="50">
        <v>27213</v>
      </c>
      <c r="N48" s="51"/>
      <c r="O48" s="26"/>
      <c r="P48" s="52">
        <v>27213</v>
      </c>
      <c r="Q48" s="26"/>
      <c r="R48" s="26"/>
      <c r="S48" s="53">
        <v>27213</v>
      </c>
      <c r="T48" s="20"/>
      <c r="U48" s="54">
        <v>27213</v>
      </c>
      <c r="Z48" s="10"/>
      <c r="AQ48" s="2"/>
      <c r="AR48" s="5"/>
    </row>
    <row r="49" spans="1:44" x14ac:dyDescent="0.2">
      <c r="A49" s="43">
        <v>27219.489583333332</v>
      </c>
      <c r="B49" s="44">
        <v>0.39</v>
      </c>
      <c r="C49" s="26">
        <v>2</v>
      </c>
      <c r="D49" s="61">
        <v>5.6999999999999995E-2</v>
      </c>
      <c r="E49" s="45">
        <v>27219.489583333332</v>
      </c>
      <c r="F49" s="46">
        <f>B49+C49+D49</f>
        <v>2.4470000000000001</v>
      </c>
      <c r="G49" s="47">
        <v>27219.489583333332</v>
      </c>
      <c r="H49" s="48">
        <f>F49/B49</f>
        <v>6.2743589743589743</v>
      </c>
      <c r="I49" s="49"/>
      <c r="J49" s="47">
        <v>27219.489583333332</v>
      </c>
      <c r="K49" s="20">
        <v>0.39</v>
      </c>
      <c r="L49" s="26"/>
      <c r="M49" s="50">
        <v>27219.489583333332</v>
      </c>
      <c r="N49" s="51"/>
      <c r="O49" s="26"/>
      <c r="P49" s="52">
        <v>27219.489583333332</v>
      </c>
      <c r="Q49" s="26"/>
      <c r="R49" s="26"/>
      <c r="S49" s="53">
        <v>27219</v>
      </c>
      <c r="T49" s="20">
        <f>K49*1000</f>
        <v>390</v>
      </c>
      <c r="U49" s="54">
        <v>27219</v>
      </c>
      <c r="Z49" s="10"/>
      <c r="AQ49" s="2"/>
      <c r="AR49" s="5"/>
    </row>
    <row r="50" spans="1:44" x14ac:dyDescent="0.2">
      <c r="A50" s="43">
        <v>27219.635416666668</v>
      </c>
      <c r="B50" s="44"/>
      <c r="C50" s="26"/>
      <c r="D50" s="61"/>
      <c r="E50" s="45">
        <v>27219.635416666668</v>
      </c>
      <c r="F50" s="46"/>
      <c r="G50" s="47">
        <v>27219.635416666668</v>
      </c>
      <c r="H50" s="48"/>
      <c r="I50" s="49"/>
      <c r="J50" s="47">
        <v>27219.635416666668</v>
      </c>
      <c r="K50" s="20"/>
      <c r="L50" s="26"/>
      <c r="M50" s="50">
        <v>27219.635416666668</v>
      </c>
      <c r="N50" s="51">
        <v>0.6</v>
      </c>
      <c r="O50" s="26"/>
      <c r="P50" s="52">
        <v>27219.635416666668</v>
      </c>
      <c r="Q50" s="26"/>
      <c r="R50" s="26"/>
      <c r="S50" s="53">
        <v>27219</v>
      </c>
      <c r="T50" s="20"/>
      <c r="U50" s="54">
        <v>27219</v>
      </c>
      <c r="Z50" s="10"/>
      <c r="AQ50" s="2"/>
      <c r="AR50" s="5"/>
    </row>
    <row r="51" spans="1:44" x14ac:dyDescent="0.2">
      <c r="A51" s="43">
        <v>27233.392361111109</v>
      </c>
      <c r="B51" s="44">
        <v>0.23499999999999999</v>
      </c>
      <c r="C51" s="26">
        <v>2.94</v>
      </c>
      <c r="D51" s="61">
        <v>4.9000000000000002E-2</v>
      </c>
      <c r="E51" s="45">
        <v>27233.392361111109</v>
      </c>
      <c r="F51" s="46">
        <f>B51+C51+D51</f>
        <v>3.2239999999999998</v>
      </c>
      <c r="G51" s="47">
        <v>27233.392361111109</v>
      </c>
      <c r="H51" s="48">
        <f>F51/B51</f>
        <v>13.719148936170212</v>
      </c>
      <c r="I51" s="49"/>
      <c r="J51" s="47">
        <v>27233.392361111109</v>
      </c>
      <c r="K51" s="20">
        <v>0.23499999999999999</v>
      </c>
      <c r="L51" s="26"/>
      <c r="M51" s="50">
        <v>27233.392361111109</v>
      </c>
      <c r="N51" s="51">
        <v>0.56999999999999995</v>
      </c>
      <c r="O51" s="26"/>
      <c r="P51" s="52">
        <v>27233.392361111109</v>
      </c>
      <c r="Q51" s="26"/>
      <c r="R51" s="26"/>
      <c r="S51" s="53">
        <v>27233</v>
      </c>
      <c r="T51" s="20">
        <f>K51*1000</f>
        <v>235</v>
      </c>
      <c r="U51" s="54">
        <v>27233</v>
      </c>
      <c r="Z51" s="10"/>
      <c r="AQ51" s="2"/>
      <c r="AR51" s="5"/>
    </row>
    <row r="52" spans="1:44" x14ac:dyDescent="0.2">
      <c r="A52" s="43">
        <v>27248.479166666668</v>
      </c>
      <c r="B52" s="44">
        <v>0.249</v>
      </c>
      <c r="C52" s="26">
        <v>3.48</v>
      </c>
      <c r="D52" s="61">
        <v>-6.0000000000000001E-3</v>
      </c>
      <c r="E52" s="45">
        <v>27248.479166666668</v>
      </c>
      <c r="F52" s="46">
        <f>B52+C52+D52</f>
        <v>3.7230000000000003</v>
      </c>
      <c r="G52" s="47">
        <v>27248.479166666668</v>
      </c>
      <c r="H52" s="48">
        <f>F52/B52</f>
        <v>14.951807228915664</v>
      </c>
      <c r="I52" s="49"/>
      <c r="J52" s="47">
        <v>27248.479166666668</v>
      </c>
      <c r="K52" s="20">
        <v>0.249</v>
      </c>
      <c r="L52" s="26"/>
      <c r="M52" s="50">
        <v>27248.479166666668</v>
      </c>
      <c r="N52" s="51">
        <v>0.45</v>
      </c>
      <c r="O52" s="26"/>
      <c r="P52" s="52">
        <v>27248.479166666668</v>
      </c>
      <c r="Q52" s="26"/>
      <c r="R52" s="26"/>
      <c r="S52" s="53">
        <v>27248</v>
      </c>
      <c r="T52" s="20">
        <f>K52*1000</f>
        <v>249</v>
      </c>
      <c r="U52" s="54">
        <v>27248</v>
      </c>
      <c r="Z52" s="10"/>
      <c r="AQ52" s="2"/>
      <c r="AR52" s="5"/>
    </row>
    <row r="53" spans="1:44" x14ac:dyDescent="0.2">
      <c r="A53" s="43">
        <v>27248.708333333332</v>
      </c>
      <c r="B53" s="44"/>
      <c r="C53" s="26"/>
      <c r="D53" s="61"/>
      <c r="E53" s="45">
        <v>27248.708333333332</v>
      </c>
      <c r="F53" s="46"/>
      <c r="G53" s="47">
        <v>27248.708333333332</v>
      </c>
      <c r="H53" s="48"/>
      <c r="I53" s="49"/>
      <c r="J53" s="47">
        <v>27248.708333333332</v>
      </c>
      <c r="K53" s="20"/>
      <c r="L53" s="26"/>
      <c r="M53" s="50">
        <v>27248.708333333332</v>
      </c>
      <c r="N53" s="51">
        <v>0.45</v>
      </c>
      <c r="O53" s="26"/>
      <c r="P53" s="52">
        <v>27248.708333333332</v>
      </c>
      <c r="Q53" s="26"/>
      <c r="R53" s="26"/>
      <c r="S53" s="53">
        <v>27248</v>
      </c>
      <c r="T53" s="20"/>
      <c r="U53" s="54">
        <v>27248</v>
      </c>
      <c r="Z53" s="10"/>
      <c r="AQ53" s="2"/>
      <c r="AR53" s="5"/>
    </row>
    <row r="54" spans="1:44" x14ac:dyDescent="0.2">
      <c r="A54" s="43">
        <v>27262.520833333332</v>
      </c>
      <c r="B54" s="44">
        <v>0.124</v>
      </c>
      <c r="C54" s="26">
        <v>2.2599999999999998</v>
      </c>
      <c r="D54" s="61">
        <v>0.18099999999999999</v>
      </c>
      <c r="E54" s="45">
        <v>27262.520833333332</v>
      </c>
      <c r="F54" s="46">
        <f>B54+C54+D54</f>
        <v>2.5649999999999999</v>
      </c>
      <c r="G54" s="47">
        <v>27262.520833333332</v>
      </c>
      <c r="H54" s="48"/>
      <c r="I54" s="49"/>
      <c r="J54" s="47">
        <v>27262.520833333332</v>
      </c>
      <c r="K54" s="20">
        <v>0.124</v>
      </c>
      <c r="L54" s="26"/>
      <c r="M54" s="50">
        <v>27262.520833333332</v>
      </c>
      <c r="N54" s="51">
        <v>0.63</v>
      </c>
      <c r="O54" s="26"/>
      <c r="P54" s="52">
        <v>27262.520833333332</v>
      </c>
      <c r="Q54" s="26"/>
      <c r="R54" s="26"/>
      <c r="S54" s="53">
        <v>27262</v>
      </c>
      <c r="T54" s="20">
        <f>K54*1000</f>
        <v>124</v>
      </c>
      <c r="U54" s="54">
        <v>27262</v>
      </c>
      <c r="Z54" s="10"/>
      <c r="AQ54" s="2"/>
      <c r="AR54" s="5"/>
    </row>
    <row r="55" spans="1:44" x14ac:dyDescent="0.2">
      <c r="A55" s="43">
        <v>27269.552083333332</v>
      </c>
      <c r="B55" s="44">
        <v>4.0000000000000001E-3</v>
      </c>
      <c r="C55" s="26"/>
      <c r="D55" s="61"/>
      <c r="E55" s="45">
        <v>27269.552083333332</v>
      </c>
      <c r="F55" s="46"/>
      <c r="G55" s="47">
        <v>27269.552083333332</v>
      </c>
      <c r="H55" s="48"/>
      <c r="I55" s="49"/>
      <c r="J55" s="47">
        <v>27269.552083333332</v>
      </c>
      <c r="K55" s="20">
        <v>4.0000000000000001E-3</v>
      </c>
      <c r="L55" s="26"/>
      <c r="M55" s="50">
        <v>27269.552083333332</v>
      </c>
      <c r="N55" s="51"/>
      <c r="O55" s="26"/>
      <c r="P55" s="52">
        <v>27269.552083333332</v>
      </c>
      <c r="Q55" s="26"/>
      <c r="R55" s="26"/>
      <c r="S55" s="53">
        <v>27269</v>
      </c>
      <c r="T55" s="20">
        <f>K55*1000</f>
        <v>4</v>
      </c>
      <c r="U55" s="54">
        <v>27269</v>
      </c>
      <c r="Z55" s="10"/>
      <c r="AQ55" s="2"/>
      <c r="AR55" s="5"/>
    </row>
    <row r="56" spans="1:44" x14ac:dyDescent="0.2">
      <c r="A56" s="43">
        <v>27283.65625</v>
      </c>
      <c r="B56" s="44">
        <v>8.6999999999999994E-2</v>
      </c>
      <c r="C56" s="26">
        <v>3.25</v>
      </c>
      <c r="D56" s="61">
        <v>-6.0000000000000001E-3</v>
      </c>
      <c r="E56" s="45">
        <v>27283.65625</v>
      </c>
      <c r="F56" s="46">
        <f>B56+C56+D56</f>
        <v>3.3310000000000004</v>
      </c>
      <c r="G56" s="47">
        <v>27283.65625</v>
      </c>
      <c r="H56" s="48">
        <f>F56/B56</f>
        <v>38.287356321839084</v>
      </c>
      <c r="I56" s="49"/>
      <c r="J56" s="47">
        <v>27283.65625</v>
      </c>
      <c r="K56" s="20">
        <v>8.6999999999999994E-2</v>
      </c>
      <c r="L56" s="26"/>
      <c r="M56" s="50">
        <v>27283.65625</v>
      </c>
      <c r="N56" s="51">
        <v>0.98</v>
      </c>
      <c r="O56" s="26"/>
      <c r="P56" s="52">
        <v>27283.65625</v>
      </c>
      <c r="Q56" s="26"/>
      <c r="R56" s="26"/>
      <c r="S56" s="53">
        <v>27283</v>
      </c>
      <c r="T56" s="20">
        <f>K56*1000</f>
        <v>87</v>
      </c>
      <c r="U56" s="54">
        <v>27283</v>
      </c>
      <c r="Z56" s="10"/>
      <c r="AQ56" s="2"/>
      <c r="AR56" s="5"/>
    </row>
    <row r="57" spans="1:44" x14ac:dyDescent="0.2">
      <c r="A57" s="43">
        <v>27283.659722222223</v>
      </c>
      <c r="B57" s="44"/>
      <c r="C57" s="26"/>
      <c r="D57" s="61"/>
      <c r="E57" s="45">
        <v>27283.659722222223</v>
      </c>
      <c r="F57" s="46"/>
      <c r="G57" s="47">
        <v>27283.659722222223</v>
      </c>
      <c r="H57" s="48"/>
      <c r="I57" s="49"/>
      <c r="J57" s="47">
        <v>27283.659722222223</v>
      </c>
      <c r="K57" s="20"/>
      <c r="L57" s="26"/>
      <c r="M57" s="50">
        <v>27283.659722222223</v>
      </c>
      <c r="N57" s="51">
        <v>0.98</v>
      </c>
      <c r="O57" s="26"/>
      <c r="P57" s="52">
        <v>27283.659722222223</v>
      </c>
      <c r="Q57" s="26"/>
      <c r="R57" s="26"/>
      <c r="S57" s="53">
        <v>27283</v>
      </c>
      <c r="T57" s="20"/>
      <c r="U57" s="54">
        <v>27283</v>
      </c>
      <c r="Z57" s="10"/>
      <c r="AQ57" s="2"/>
      <c r="AR57" s="5"/>
    </row>
    <row r="58" spans="1:44" x14ac:dyDescent="0.2">
      <c r="A58" s="43">
        <v>27285</v>
      </c>
      <c r="B58" s="44"/>
      <c r="C58" s="26"/>
      <c r="D58" s="61"/>
      <c r="E58" s="45">
        <v>27285</v>
      </c>
      <c r="F58" s="46"/>
      <c r="G58" s="47">
        <v>27285</v>
      </c>
      <c r="H58" s="48"/>
      <c r="I58" s="49"/>
      <c r="J58" s="47">
        <v>27285</v>
      </c>
      <c r="K58" s="20"/>
      <c r="L58" s="26"/>
      <c r="M58" s="50">
        <v>27285</v>
      </c>
      <c r="N58" s="51"/>
      <c r="O58" s="26"/>
      <c r="P58" s="52">
        <v>27285</v>
      </c>
      <c r="Q58" s="26"/>
      <c r="R58" s="26"/>
      <c r="S58" s="53">
        <v>27285</v>
      </c>
      <c r="T58" s="20"/>
      <c r="U58" s="54">
        <v>27285</v>
      </c>
      <c r="Z58" s="10"/>
      <c r="AQ58" s="2"/>
      <c r="AR58" s="5"/>
    </row>
    <row r="59" spans="1:44" x14ac:dyDescent="0.2">
      <c r="A59" s="43">
        <v>27297.385416666668</v>
      </c>
      <c r="B59" s="44">
        <v>8.3000000000000004E-2</v>
      </c>
      <c r="C59" s="26">
        <v>0.82000000000000006</v>
      </c>
      <c r="D59" s="61">
        <v>-6.0000000000000001E-3</v>
      </c>
      <c r="E59" s="45">
        <v>27297.385416666668</v>
      </c>
      <c r="F59" s="46">
        <f>B59+C59+D59</f>
        <v>0.89700000000000002</v>
      </c>
      <c r="G59" s="47">
        <v>27297.385416666668</v>
      </c>
      <c r="H59" s="48">
        <f>F59/B59</f>
        <v>10.80722891566265</v>
      </c>
      <c r="I59" s="49"/>
      <c r="J59" s="47">
        <v>27297.385416666668</v>
      </c>
      <c r="K59" s="20">
        <v>8.3000000000000004E-2</v>
      </c>
      <c r="L59" s="26"/>
      <c r="M59" s="50">
        <v>27297.385416666668</v>
      </c>
      <c r="N59" s="51">
        <v>0.9</v>
      </c>
      <c r="O59" s="26"/>
      <c r="P59" s="52">
        <v>27297.385416666668</v>
      </c>
      <c r="Q59" s="26"/>
      <c r="R59" s="26"/>
      <c r="S59" s="53">
        <v>27297</v>
      </c>
      <c r="T59" s="20">
        <f>K59*1000</f>
        <v>83</v>
      </c>
      <c r="U59" s="54">
        <v>27297</v>
      </c>
      <c r="Z59" s="10"/>
      <c r="AQ59" s="2"/>
      <c r="AR59" s="5"/>
    </row>
    <row r="60" spans="1:44" x14ac:dyDescent="0.2">
      <c r="A60" s="43">
        <v>27303</v>
      </c>
      <c r="B60" s="44"/>
      <c r="C60" s="26"/>
      <c r="D60" s="26"/>
      <c r="E60" s="45">
        <v>27303</v>
      </c>
      <c r="F60" s="46"/>
      <c r="G60" s="47">
        <v>27303</v>
      </c>
      <c r="H60" s="48"/>
      <c r="I60" s="49"/>
      <c r="J60" s="47">
        <v>27303</v>
      </c>
      <c r="K60" s="20"/>
      <c r="L60" s="26"/>
      <c r="M60" s="50">
        <v>27303</v>
      </c>
      <c r="N60" s="51"/>
      <c r="O60" s="26"/>
      <c r="P60" s="52">
        <v>27303</v>
      </c>
      <c r="Q60" s="26"/>
      <c r="R60" s="26"/>
      <c r="S60" s="53">
        <v>27303</v>
      </c>
      <c r="T60" s="20"/>
      <c r="U60" s="54">
        <v>27303</v>
      </c>
      <c r="Z60" s="10"/>
      <c r="AQ60" s="2"/>
      <c r="AR60" s="5"/>
    </row>
    <row r="61" spans="1:44" x14ac:dyDescent="0.2">
      <c r="A61" s="43">
        <v>27317</v>
      </c>
      <c r="B61" s="44">
        <v>5.0999999999999997E-2</v>
      </c>
      <c r="C61" s="26">
        <v>2.8200000000000003</v>
      </c>
      <c r="D61" s="26">
        <v>0.437</v>
      </c>
      <c r="E61" s="45">
        <v>27317</v>
      </c>
      <c r="F61" s="46">
        <f>B61+C61+D61</f>
        <v>3.3080000000000003</v>
      </c>
      <c r="G61" s="47">
        <v>27317</v>
      </c>
      <c r="H61" s="48">
        <f>F61/B61</f>
        <v>64.862745098039227</v>
      </c>
      <c r="I61" s="49"/>
      <c r="J61" s="47">
        <v>27317</v>
      </c>
      <c r="K61" s="20">
        <v>5.0999999999999997E-2</v>
      </c>
      <c r="L61" s="26"/>
      <c r="M61" s="50">
        <v>27317</v>
      </c>
      <c r="N61" s="51">
        <v>0.46</v>
      </c>
      <c r="O61" s="26"/>
      <c r="P61" s="52">
        <v>27317</v>
      </c>
      <c r="Q61" s="26"/>
      <c r="R61" s="26"/>
      <c r="S61" s="53">
        <v>27317</v>
      </c>
      <c r="T61" s="20">
        <f>K61*1000</f>
        <v>51</v>
      </c>
      <c r="U61" s="54">
        <v>27317</v>
      </c>
      <c r="Z61" s="10"/>
      <c r="AQ61" s="2"/>
      <c r="AR61" s="5"/>
    </row>
    <row r="62" spans="1:44" x14ac:dyDescent="0.2">
      <c r="A62" s="43">
        <v>27317.635416666668</v>
      </c>
      <c r="B62" s="44"/>
      <c r="C62" s="26"/>
      <c r="D62" s="26"/>
      <c r="E62" s="45">
        <v>27317.635416666668</v>
      </c>
      <c r="F62" s="46"/>
      <c r="G62" s="47">
        <v>27317.635416666668</v>
      </c>
      <c r="H62" s="48"/>
      <c r="I62" s="49"/>
      <c r="J62" s="47">
        <v>27317.635416666668</v>
      </c>
      <c r="K62" s="20"/>
      <c r="L62" s="26"/>
      <c r="M62" s="50">
        <v>27317.635416666668</v>
      </c>
      <c r="N62" s="51">
        <v>0.46</v>
      </c>
      <c r="O62" s="26"/>
      <c r="P62" s="52">
        <v>27317.635416666668</v>
      </c>
      <c r="Q62" s="26"/>
      <c r="R62" s="26"/>
      <c r="S62" s="53">
        <v>27317</v>
      </c>
      <c r="T62" s="20"/>
      <c r="U62" s="54">
        <v>27317</v>
      </c>
      <c r="Z62" s="10"/>
      <c r="AQ62" s="2"/>
      <c r="AR62" s="5"/>
    </row>
    <row r="63" spans="1:44" x14ac:dyDescent="0.2">
      <c r="A63" s="43">
        <v>27321</v>
      </c>
      <c r="B63" s="44"/>
      <c r="C63" s="26"/>
      <c r="D63" s="26"/>
      <c r="E63" s="45">
        <v>27321</v>
      </c>
      <c r="F63" s="46"/>
      <c r="G63" s="47">
        <v>27321</v>
      </c>
      <c r="H63" s="48"/>
      <c r="I63" s="49"/>
      <c r="J63" s="47">
        <v>27321</v>
      </c>
      <c r="K63" s="20"/>
      <c r="L63" s="26"/>
      <c r="M63" s="50">
        <v>27321</v>
      </c>
      <c r="N63" s="51"/>
      <c r="O63" s="26"/>
      <c r="P63" s="52">
        <v>27321</v>
      </c>
      <c r="Q63" s="26"/>
      <c r="R63" s="26"/>
      <c r="S63" s="53">
        <v>27321</v>
      </c>
      <c r="T63" s="20"/>
      <c r="U63" s="54">
        <v>27321</v>
      </c>
      <c r="Z63" s="10"/>
      <c r="AQ63" s="2"/>
      <c r="AR63" s="5"/>
    </row>
    <row r="64" spans="1:44" x14ac:dyDescent="0.2">
      <c r="A64" s="43">
        <v>27339</v>
      </c>
      <c r="B64" s="44"/>
      <c r="C64" s="26"/>
      <c r="D64" s="26"/>
      <c r="E64" s="45">
        <v>27339</v>
      </c>
      <c r="F64" s="46"/>
      <c r="G64" s="47">
        <v>27339</v>
      </c>
      <c r="H64" s="48"/>
      <c r="I64" s="49"/>
      <c r="J64" s="47">
        <v>27339</v>
      </c>
      <c r="K64" s="20"/>
      <c r="L64" s="26"/>
      <c r="M64" s="50">
        <v>27339</v>
      </c>
      <c r="N64" s="51"/>
      <c r="O64" s="26"/>
      <c r="P64" s="52">
        <v>27339</v>
      </c>
      <c r="Q64" s="26"/>
      <c r="R64" s="26"/>
      <c r="S64" s="53">
        <v>27339</v>
      </c>
      <c r="T64" s="20"/>
      <c r="U64" s="54">
        <v>27339</v>
      </c>
      <c r="Z64" s="10"/>
      <c r="AQ64" s="2"/>
      <c r="AR64" s="5"/>
    </row>
    <row r="65" spans="1:44" x14ac:dyDescent="0.2">
      <c r="A65" s="43">
        <v>27339.486111111109</v>
      </c>
      <c r="B65" s="44">
        <v>7.8E-2</v>
      </c>
      <c r="C65" s="26">
        <v>2.2999999999999998</v>
      </c>
      <c r="D65" s="61">
        <v>0.59099999999999997</v>
      </c>
      <c r="E65" s="45">
        <v>27339.486111111109</v>
      </c>
      <c r="F65" s="46">
        <f>B65+C65+D65</f>
        <v>2.9689999999999994</v>
      </c>
      <c r="G65" s="47">
        <v>27339.486111111109</v>
      </c>
      <c r="H65" s="48">
        <f>F65/B65</f>
        <v>38.064102564102555</v>
      </c>
      <c r="I65" s="49"/>
      <c r="J65" s="47">
        <v>27339.486111111109</v>
      </c>
      <c r="K65" s="20">
        <v>7.8E-2</v>
      </c>
      <c r="L65" s="26"/>
      <c r="M65" s="50">
        <v>27339.486111111109</v>
      </c>
      <c r="N65" s="51">
        <v>0.61</v>
      </c>
      <c r="O65" s="26"/>
      <c r="P65" s="52">
        <v>27339.486111111109</v>
      </c>
      <c r="Q65" s="26"/>
      <c r="R65" s="26"/>
      <c r="S65" s="53">
        <v>27339</v>
      </c>
      <c r="T65" s="20">
        <f>K65*1000</f>
        <v>78</v>
      </c>
      <c r="U65" s="54">
        <v>27339</v>
      </c>
      <c r="Z65" s="10"/>
      <c r="AQ65" s="2"/>
      <c r="AR65" s="5"/>
    </row>
    <row r="66" spans="1:44" x14ac:dyDescent="0.2">
      <c r="A66" s="43">
        <v>27339.614583333332</v>
      </c>
      <c r="B66" s="44"/>
      <c r="C66" s="26"/>
      <c r="D66" s="61"/>
      <c r="E66" s="45">
        <v>27339.614583333332</v>
      </c>
      <c r="F66" s="46"/>
      <c r="G66" s="47">
        <v>27339.614583333332</v>
      </c>
      <c r="H66" s="48"/>
      <c r="I66" s="49"/>
      <c r="J66" s="47">
        <v>27339.614583333332</v>
      </c>
      <c r="K66" s="20"/>
      <c r="L66" s="26"/>
      <c r="M66" s="50">
        <v>27339.614583333332</v>
      </c>
      <c r="N66" s="51">
        <v>0.56999999999999995</v>
      </c>
      <c r="O66" s="26"/>
      <c r="P66" s="52">
        <v>27339.614583333332</v>
      </c>
      <c r="Q66" s="26"/>
      <c r="R66" s="26"/>
      <c r="S66" s="53">
        <v>27339</v>
      </c>
      <c r="T66" s="20"/>
      <c r="U66" s="54">
        <v>27339</v>
      </c>
      <c r="Z66" s="10"/>
      <c r="AQ66" s="2"/>
      <c r="AR66" s="5"/>
    </row>
    <row r="67" spans="1:44" x14ac:dyDescent="0.2">
      <c r="A67" s="43">
        <v>27357</v>
      </c>
      <c r="B67" s="44">
        <v>2.5000000000000001E-2</v>
      </c>
      <c r="C67" s="26"/>
      <c r="D67" s="61"/>
      <c r="E67" s="45">
        <v>27357</v>
      </c>
      <c r="F67" s="46"/>
      <c r="G67" s="47">
        <v>27357</v>
      </c>
      <c r="H67" s="48"/>
      <c r="I67" s="49"/>
      <c r="J67" s="47">
        <v>27357</v>
      </c>
      <c r="K67" s="20">
        <v>2.5000000000000001E-2</v>
      </c>
      <c r="L67" s="26"/>
      <c r="M67" s="50">
        <v>27357</v>
      </c>
      <c r="N67" s="51"/>
      <c r="O67" s="26"/>
      <c r="P67" s="52">
        <v>27357</v>
      </c>
      <c r="Q67" s="26"/>
      <c r="R67" s="26"/>
      <c r="S67" s="53">
        <v>27357</v>
      </c>
      <c r="T67" s="20">
        <f>K67*1000</f>
        <v>25</v>
      </c>
      <c r="U67" s="54">
        <v>27357</v>
      </c>
      <c r="Z67" s="10"/>
      <c r="AQ67" s="2"/>
      <c r="AR67" s="5"/>
    </row>
    <row r="68" spans="1:44" x14ac:dyDescent="0.2">
      <c r="A68" s="43">
        <v>27374.604166666668</v>
      </c>
      <c r="B68" s="44"/>
      <c r="C68" s="26">
        <v>1.35</v>
      </c>
      <c r="D68" s="61">
        <v>1.6E-2</v>
      </c>
      <c r="E68" s="45">
        <v>27374.604166666668</v>
      </c>
      <c r="F68" s="46"/>
      <c r="G68" s="47">
        <v>27374.604166666668</v>
      </c>
      <c r="H68" s="48"/>
      <c r="I68" s="49"/>
      <c r="J68" s="47">
        <v>27374.604166666668</v>
      </c>
      <c r="K68" s="20"/>
      <c r="L68" s="26"/>
      <c r="M68" s="50">
        <v>27374.604166666668</v>
      </c>
      <c r="N68" s="51">
        <v>0.5</v>
      </c>
      <c r="O68" s="26"/>
      <c r="P68" s="52">
        <v>27374.604166666668</v>
      </c>
      <c r="Q68" s="26"/>
      <c r="R68" s="26"/>
      <c r="S68" s="53">
        <v>27374</v>
      </c>
      <c r="T68" s="20"/>
      <c r="U68" s="54">
        <v>27374</v>
      </c>
      <c r="Z68" s="10"/>
      <c r="AQ68" s="2"/>
      <c r="AR68" s="5"/>
    </row>
    <row r="69" spans="1:44" x14ac:dyDescent="0.2">
      <c r="A69" s="43">
        <v>27374.625</v>
      </c>
      <c r="B69" s="44"/>
      <c r="C69" s="26"/>
      <c r="D69" s="61"/>
      <c r="E69" s="45">
        <v>27374.625</v>
      </c>
      <c r="F69" s="46"/>
      <c r="G69" s="47">
        <v>27374.625</v>
      </c>
      <c r="H69" s="48"/>
      <c r="I69" s="49"/>
      <c r="J69" s="47">
        <v>27374.625</v>
      </c>
      <c r="K69" s="20"/>
      <c r="L69" s="26"/>
      <c r="M69" s="50">
        <v>27374.625</v>
      </c>
      <c r="N69" s="51">
        <v>0.5</v>
      </c>
      <c r="O69" s="26"/>
      <c r="P69" s="52">
        <v>27374.625</v>
      </c>
      <c r="Q69" s="26"/>
      <c r="R69" s="26"/>
      <c r="S69" s="53">
        <v>27374</v>
      </c>
      <c r="T69" s="20"/>
      <c r="U69" s="54">
        <v>27374</v>
      </c>
      <c r="Z69" s="10"/>
      <c r="AQ69" s="2"/>
      <c r="AR69" s="5"/>
    </row>
    <row r="70" spans="1:44" x14ac:dyDescent="0.2">
      <c r="A70" s="43">
        <v>27375</v>
      </c>
      <c r="B70" s="44"/>
      <c r="C70" s="26"/>
      <c r="D70" s="61"/>
      <c r="E70" s="45">
        <v>27375</v>
      </c>
      <c r="F70" s="46"/>
      <c r="G70" s="47">
        <v>27375</v>
      </c>
      <c r="H70" s="48"/>
      <c r="I70" s="49"/>
      <c r="J70" s="47">
        <v>27375</v>
      </c>
      <c r="K70" s="20"/>
      <c r="L70" s="26"/>
      <c r="M70" s="50">
        <v>27375</v>
      </c>
      <c r="N70" s="51"/>
      <c r="O70" s="26"/>
      <c r="P70" s="52">
        <v>27375</v>
      </c>
      <c r="Q70" s="26"/>
      <c r="R70" s="26"/>
      <c r="S70" s="53">
        <v>27375</v>
      </c>
      <c r="T70" s="20"/>
      <c r="U70" s="54">
        <v>27375</v>
      </c>
      <c r="Z70" s="10"/>
      <c r="AQ70" s="2"/>
      <c r="AR70" s="5"/>
    </row>
    <row r="71" spans="1:44" x14ac:dyDescent="0.2">
      <c r="A71" s="43">
        <v>27393</v>
      </c>
      <c r="B71" s="44">
        <v>0.03</v>
      </c>
      <c r="C71" s="26">
        <v>1.31</v>
      </c>
      <c r="D71" s="61">
        <v>7.4999999999999997E-2</v>
      </c>
      <c r="E71" s="45">
        <v>27393</v>
      </c>
      <c r="F71" s="46">
        <f>B71+C71+D71</f>
        <v>1.415</v>
      </c>
      <c r="G71" s="47">
        <v>27393</v>
      </c>
      <c r="H71" s="48">
        <f>F71/B71</f>
        <v>47.166666666666671</v>
      </c>
      <c r="I71" s="49"/>
      <c r="J71" s="47">
        <v>27393</v>
      </c>
      <c r="K71" s="20">
        <v>0.03</v>
      </c>
      <c r="L71" s="26"/>
      <c r="M71" s="50">
        <v>27393</v>
      </c>
      <c r="N71" s="51"/>
      <c r="O71" s="26"/>
      <c r="P71" s="52">
        <v>27393</v>
      </c>
      <c r="Q71" s="26"/>
      <c r="R71" s="26"/>
      <c r="S71" s="53">
        <v>27393</v>
      </c>
      <c r="T71" s="20">
        <f>K71*1000</f>
        <v>30</v>
      </c>
      <c r="U71" s="54">
        <v>27393</v>
      </c>
      <c r="Z71" s="10"/>
      <c r="AQ71" s="2"/>
      <c r="AR71" s="5"/>
    </row>
    <row r="72" spans="1:44" x14ac:dyDescent="0.2">
      <c r="A72" s="43">
        <v>27411</v>
      </c>
      <c r="B72" s="44">
        <v>4.9000000000000002E-2</v>
      </c>
      <c r="C72" s="26">
        <v>1.21</v>
      </c>
      <c r="D72" s="61">
        <v>6.0999999999999999E-2</v>
      </c>
      <c r="E72" s="45">
        <v>27411</v>
      </c>
      <c r="F72" s="46">
        <f>B72+C72+D72</f>
        <v>1.3199999999999998</v>
      </c>
      <c r="G72" s="47">
        <v>27411</v>
      </c>
      <c r="H72" s="48">
        <f>F72/B72</f>
        <v>26.938775510204078</v>
      </c>
      <c r="I72" s="49"/>
      <c r="J72" s="47">
        <v>27411</v>
      </c>
      <c r="K72" s="20">
        <v>4.9000000000000002E-2</v>
      </c>
      <c r="L72" s="26"/>
      <c r="M72" s="50">
        <v>27411</v>
      </c>
      <c r="N72" s="51"/>
      <c r="O72" s="26"/>
      <c r="P72" s="52">
        <v>27411</v>
      </c>
      <c r="Q72" s="26"/>
      <c r="R72" s="26"/>
      <c r="S72" s="53">
        <v>27411</v>
      </c>
      <c r="T72" s="20">
        <f>K72*1000</f>
        <v>49</v>
      </c>
      <c r="U72" s="54">
        <v>27411</v>
      </c>
      <c r="Z72" s="10"/>
      <c r="AQ72" s="2"/>
      <c r="AR72" s="5"/>
    </row>
    <row r="73" spans="1:44" x14ac:dyDescent="0.2">
      <c r="A73" s="43">
        <v>27418.510416666668</v>
      </c>
      <c r="B73" s="44">
        <v>0.112</v>
      </c>
      <c r="C73" s="26">
        <v>1.98</v>
      </c>
      <c r="D73" s="61">
        <v>0.55699999999999994</v>
      </c>
      <c r="E73" s="45">
        <v>27418.510416666668</v>
      </c>
      <c r="F73" s="46">
        <f>B73+C73+D73</f>
        <v>2.649</v>
      </c>
      <c r="G73" s="47">
        <v>27418.510416666668</v>
      </c>
      <c r="H73" s="48">
        <f>F73/B73</f>
        <v>23.651785714285715</v>
      </c>
      <c r="I73" s="49"/>
      <c r="J73" s="47">
        <v>27418.510416666668</v>
      </c>
      <c r="K73" s="20">
        <v>0.112</v>
      </c>
      <c r="L73" s="26"/>
      <c r="M73" s="50">
        <v>27418.510416666668</v>
      </c>
      <c r="N73" s="51">
        <v>0.4</v>
      </c>
      <c r="O73" s="26"/>
      <c r="P73" s="52">
        <v>27418.510416666668</v>
      </c>
      <c r="Q73" s="26"/>
      <c r="R73" s="26"/>
      <c r="S73" s="53">
        <v>27418</v>
      </c>
      <c r="T73" s="20">
        <f>K73*1000</f>
        <v>112</v>
      </c>
      <c r="U73" s="54">
        <v>27418</v>
      </c>
      <c r="Z73" s="10"/>
      <c r="AQ73" s="2"/>
      <c r="AR73" s="5"/>
    </row>
    <row r="74" spans="1:44" x14ac:dyDescent="0.2">
      <c r="A74" s="43">
        <v>27418.635416666668</v>
      </c>
      <c r="B74" s="44"/>
      <c r="C74" s="26"/>
      <c r="D74" s="61"/>
      <c r="E74" s="45">
        <v>27418.635416666668</v>
      </c>
      <c r="F74" s="46"/>
      <c r="G74" s="47">
        <v>27418.635416666668</v>
      </c>
      <c r="H74" s="48"/>
      <c r="I74" s="49"/>
      <c r="J74" s="47">
        <v>27418.635416666668</v>
      </c>
      <c r="K74" s="20"/>
      <c r="L74" s="26"/>
      <c r="M74" s="50">
        <v>27418.635416666668</v>
      </c>
      <c r="N74" s="51"/>
      <c r="O74" s="26"/>
      <c r="P74" s="52">
        <v>27418.635416666668</v>
      </c>
      <c r="Q74" s="26"/>
      <c r="R74" s="26"/>
      <c r="S74" s="53">
        <v>27418</v>
      </c>
      <c r="T74" s="20"/>
      <c r="U74" s="54">
        <v>27418</v>
      </c>
      <c r="Z74" s="10"/>
      <c r="AQ74" s="2"/>
      <c r="AR74" s="5"/>
    </row>
    <row r="75" spans="1:44" x14ac:dyDescent="0.2">
      <c r="A75" s="43">
        <v>27429</v>
      </c>
      <c r="B75" s="44">
        <v>3.4000000000000002E-2</v>
      </c>
      <c r="C75" s="26">
        <v>1.23</v>
      </c>
      <c r="D75" s="61">
        <v>1.7999999999999999E-2</v>
      </c>
      <c r="E75" s="45">
        <v>27429</v>
      </c>
      <c r="F75" s="46">
        <f>B75+C75+D75</f>
        <v>1.282</v>
      </c>
      <c r="G75" s="47">
        <v>27429</v>
      </c>
      <c r="H75" s="48">
        <f>F75/B75</f>
        <v>37.705882352941174</v>
      </c>
      <c r="I75" s="49"/>
      <c r="J75" s="47">
        <v>27429</v>
      </c>
      <c r="K75" s="20">
        <v>3.4000000000000002E-2</v>
      </c>
      <c r="L75" s="26"/>
      <c r="M75" s="50">
        <v>27429</v>
      </c>
      <c r="N75" s="51"/>
      <c r="O75" s="26"/>
      <c r="P75" s="52">
        <v>27429</v>
      </c>
      <c r="Q75" s="26"/>
      <c r="R75" s="26"/>
      <c r="S75" s="53">
        <v>27429</v>
      </c>
      <c r="T75" s="20">
        <f>K75*1000</f>
        <v>34</v>
      </c>
      <c r="U75" s="54">
        <v>27429</v>
      </c>
      <c r="Z75" s="10"/>
      <c r="AQ75" s="2"/>
      <c r="AR75" s="5"/>
    </row>
    <row r="76" spans="1:44" x14ac:dyDescent="0.2">
      <c r="A76" s="43">
        <v>27447</v>
      </c>
      <c r="B76" s="44"/>
      <c r="C76" s="26">
        <v>1.27</v>
      </c>
      <c r="D76" s="61">
        <v>0.02</v>
      </c>
      <c r="E76" s="45">
        <v>27447</v>
      </c>
      <c r="F76" s="46"/>
      <c r="G76" s="47">
        <v>27447</v>
      </c>
      <c r="H76" s="48"/>
      <c r="I76" s="49"/>
      <c r="J76" s="47">
        <v>27447</v>
      </c>
      <c r="K76" s="20"/>
      <c r="L76" s="26"/>
      <c r="M76" s="50">
        <v>27447</v>
      </c>
      <c r="N76" s="51"/>
      <c r="O76" s="26"/>
      <c r="P76" s="52">
        <v>27447</v>
      </c>
      <c r="Q76" s="26"/>
      <c r="R76" s="26"/>
      <c r="S76" s="53">
        <v>27447</v>
      </c>
      <c r="T76" s="20"/>
      <c r="U76" s="54">
        <v>27447</v>
      </c>
      <c r="Z76" s="10"/>
      <c r="AQ76" s="2"/>
      <c r="AR76" s="5"/>
    </row>
    <row r="77" spans="1:44" x14ac:dyDescent="0.2">
      <c r="A77" s="43">
        <v>27450</v>
      </c>
      <c r="B77" s="44">
        <v>6.0999999999999999E-2</v>
      </c>
      <c r="C77" s="26">
        <v>1.07</v>
      </c>
      <c r="D77" s="61">
        <v>-3.0000000000000001E-3</v>
      </c>
      <c r="E77" s="45">
        <v>27450</v>
      </c>
      <c r="F77" s="46">
        <f>B77+C77+D77</f>
        <v>1.1280000000000001</v>
      </c>
      <c r="G77" s="47">
        <v>27450</v>
      </c>
      <c r="H77" s="48">
        <f>F77/B77</f>
        <v>18.491803278688526</v>
      </c>
      <c r="I77" s="49"/>
      <c r="J77" s="47">
        <v>27450</v>
      </c>
      <c r="K77" s="20">
        <v>6.0999999999999999E-2</v>
      </c>
      <c r="L77" s="26"/>
      <c r="M77" s="50">
        <v>27450</v>
      </c>
      <c r="N77" s="51"/>
      <c r="O77" s="26"/>
      <c r="P77" s="52">
        <v>27450</v>
      </c>
      <c r="Q77" s="26"/>
      <c r="R77" s="26"/>
      <c r="S77" s="53">
        <v>27450</v>
      </c>
      <c r="T77" s="20">
        <f>K77*1000</f>
        <v>61</v>
      </c>
      <c r="U77" s="54">
        <v>27450</v>
      </c>
      <c r="Z77" s="10"/>
      <c r="AR77" s="5"/>
    </row>
    <row r="78" spans="1:44" x14ac:dyDescent="0.2">
      <c r="A78" s="43">
        <v>27450.635416666668</v>
      </c>
      <c r="B78" s="44">
        <v>3.5000000000000003E-2</v>
      </c>
      <c r="C78" s="26">
        <v>1</v>
      </c>
      <c r="D78" s="61">
        <v>-3.0000000000000001E-3</v>
      </c>
      <c r="E78" s="45">
        <v>27450.635416666668</v>
      </c>
      <c r="F78" s="46">
        <f>B78+C78+D78</f>
        <v>1.032</v>
      </c>
      <c r="G78" s="47">
        <v>27450.635416666668</v>
      </c>
      <c r="H78" s="48">
        <f>F78/B78</f>
        <v>29.485714285714284</v>
      </c>
      <c r="I78" s="49"/>
      <c r="J78" s="47">
        <v>27450.635416666668</v>
      </c>
      <c r="K78" s="20">
        <v>3.5000000000000003E-2</v>
      </c>
      <c r="L78" s="26"/>
      <c r="M78" s="50">
        <v>27450.635416666668</v>
      </c>
      <c r="N78" s="51">
        <v>0.49</v>
      </c>
      <c r="O78" s="26"/>
      <c r="P78" s="52">
        <v>27450.635416666668</v>
      </c>
      <c r="Q78" s="26"/>
      <c r="R78" s="26"/>
      <c r="S78" s="53">
        <v>27450</v>
      </c>
      <c r="T78" s="20">
        <f>K78*1000</f>
        <v>35</v>
      </c>
      <c r="U78" s="54">
        <v>27450</v>
      </c>
      <c r="Z78" s="10"/>
      <c r="AR78" s="5"/>
    </row>
    <row r="79" spans="1:44" x14ac:dyDescent="0.2">
      <c r="A79" s="43">
        <v>27450.652777777777</v>
      </c>
      <c r="B79" s="44"/>
      <c r="C79" s="26"/>
      <c r="D79" s="61"/>
      <c r="E79" s="45">
        <v>27450.652777777777</v>
      </c>
      <c r="F79" s="46"/>
      <c r="G79" s="47">
        <v>27450.652777777777</v>
      </c>
      <c r="H79" s="48"/>
      <c r="I79" s="49"/>
      <c r="J79" s="47">
        <v>27450.652777777777</v>
      </c>
      <c r="K79" s="20"/>
      <c r="L79" s="26"/>
      <c r="M79" s="50">
        <v>27450.652777777777</v>
      </c>
      <c r="N79" s="51"/>
      <c r="O79" s="26"/>
      <c r="P79" s="52">
        <v>27450.652777777777</v>
      </c>
      <c r="Q79" s="26"/>
      <c r="R79" s="26"/>
      <c r="S79" s="53">
        <v>27450</v>
      </c>
      <c r="T79" s="20"/>
      <c r="U79" s="54">
        <v>27450</v>
      </c>
      <c r="Z79" s="10"/>
      <c r="AR79" s="5"/>
    </row>
    <row r="80" spans="1:44" x14ac:dyDescent="0.2">
      <c r="A80" s="43">
        <v>27450.663194444445</v>
      </c>
      <c r="B80" s="44"/>
      <c r="C80" s="26"/>
      <c r="D80" s="61"/>
      <c r="E80" s="45">
        <v>27450.663194444445</v>
      </c>
      <c r="F80" s="46"/>
      <c r="G80" s="47">
        <v>27450.663194444445</v>
      </c>
      <c r="H80" s="48"/>
      <c r="I80" s="49"/>
      <c r="J80" s="47">
        <v>27450.663194444445</v>
      </c>
      <c r="K80" s="20"/>
      <c r="L80" s="26"/>
      <c r="M80" s="50">
        <v>27450.663194444445</v>
      </c>
      <c r="N80" s="51">
        <v>0.48</v>
      </c>
      <c r="O80" s="26"/>
      <c r="P80" s="52">
        <v>27450.663194444445</v>
      </c>
      <c r="Q80" s="26"/>
      <c r="R80" s="26"/>
      <c r="S80" s="53">
        <v>27450</v>
      </c>
      <c r="T80" s="20"/>
      <c r="U80" s="54">
        <v>27450</v>
      </c>
      <c r="Z80" s="10"/>
      <c r="AR80" s="5"/>
    </row>
    <row r="81" spans="1:44" x14ac:dyDescent="0.2">
      <c r="A81" s="43">
        <v>27465</v>
      </c>
      <c r="B81" s="44">
        <v>8.7999999999999995E-2</v>
      </c>
      <c r="C81" s="26">
        <v>1.01</v>
      </c>
      <c r="D81" s="61">
        <v>0.13300000000000001</v>
      </c>
      <c r="E81" s="45">
        <v>27465</v>
      </c>
      <c r="F81" s="46">
        <f>B81+C81+D81</f>
        <v>1.2310000000000001</v>
      </c>
      <c r="G81" s="47">
        <v>27465</v>
      </c>
      <c r="H81" s="48">
        <f>F81/B81</f>
        <v>13.988636363636365</v>
      </c>
      <c r="I81" s="49"/>
      <c r="J81" s="47">
        <v>27465</v>
      </c>
      <c r="K81" s="20">
        <v>8.7999999999999995E-2</v>
      </c>
      <c r="L81" s="26"/>
      <c r="M81" s="50">
        <v>27465</v>
      </c>
      <c r="N81" s="51"/>
      <c r="O81" s="26"/>
      <c r="P81" s="52">
        <v>27465</v>
      </c>
      <c r="Q81" s="26"/>
      <c r="R81" s="26"/>
      <c r="S81" s="53">
        <v>27465</v>
      </c>
      <c r="T81" s="20">
        <f>K81*1000</f>
        <v>88</v>
      </c>
      <c r="U81" s="54">
        <v>27465</v>
      </c>
      <c r="Z81" s="10"/>
      <c r="AR81" s="5"/>
    </row>
    <row r="82" spans="1:44" x14ac:dyDescent="0.2">
      <c r="A82" s="43">
        <v>27483</v>
      </c>
      <c r="B82" s="44">
        <v>6.6000000000000003E-2</v>
      </c>
      <c r="C82" s="26">
        <v>1.1599999999999999</v>
      </c>
      <c r="D82" s="61">
        <v>1.0999999999999999E-2</v>
      </c>
      <c r="E82" s="45">
        <v>27483</v>
      </c>
      <c r="F82" s="46">
        <f>B82+C82+D82</f>
        <v>1.2369999999999999</v>
      </c>
      <c r="G82" s="47">
        <v>27483</v>
      </c>
      <c r="H82" s="48">
        <f>F82/B82</f>
        <v>18.742424242424239</v>
      </c>
      <c r="I82" s="49"/>
      <c r="J82" s="47">
        <v>27483</v>
      </c>
      <c r="K82" s="20">
        <v>6.6000000000000003E-2</v>
      </c>
      <c r="L82" s="26"/>
      <c r="M82" s="50">
        <v>27483</v>
      </c>
      <c r="N82" s="51"/>
      <c r="O82" s="26"/>
      <c r="P82" s="52">
        <v>27483</v>
      </c>
      <c r="Q82" s="26"/>
      <c r="R82" s="26"/>
      <c r="S82" s="53">
        <v>27483</v>
      </c>
      <c r="T82" s="20">
        <f>K82*1000</f>
        <v>66</v>
      </c>
      <c r="U82" s="54">
        <v>27483</v>
      </c>
      <c r="Z82" s="10"/>
      <c r="AR82" s="5"/>
    </row>
    <row r="83" spans="1:44" x14ac:dyDescent="0.2">
      <c r="A83" s="43">
        <v>27487.430555555555</v>
      </c>
      <c r="B83" s="44">
        <v>0.122</v>
      </c>
      <c r="C83" s="26">
        <v>1.8599999999999999</v>
      </c>
      <c r="D83" s="61">
        <v>-6.0000000000000001E-3</v>
      </c>
      <c r="E83" s="45">
        <v>27487.430555555555</v>
      </c>
      <c r="F83" s="46">
        <f>B83+C83+D83</f>
        <v>1.9759999999999998</v>
      </c>
      <c r="G83" s="47">
        <v>27487.430555555555</v>
      </c>
      <c r="H83" s="48">
        <f>F83/B83</f>
        <v>16.196721311475407</v>
      </c>
      <c r="I83" s="49"/>
      <c r="J83" s="47">
        <v>27487.430555555555</v>
      </c>
      <c r="K83" s="20">
        <v>0.122</v>
      </c>
      <c r="L83" s="26"/>
      <c r="M83" s="50">
        <v>27487.430555555555</v>
      </c>
      <c r="N83" s="51">
        <v>0.22</v>
      </c>
      <c r="O83" s="26"/>
      <c r="P83" s="52">
        <v>27487.430555555555</v>
      </c>
      <c r="Q83" s="26"/>
      <c r="R83" s="26"/>
      <c r="S83" s="53">
        <v>27487</v>
      </c>
      <c r="T83" s="20">
        <f>K83*1000</f>
        <v>122</v>
      </c>
      <c r="U83" s="54">
        <v>27487</v>
      </c>
      <c r="Z83" s="10"/>
      <c r="AR83" s="5"/>
    </row>
    <row r="84" spans="1:44" x14ac:dyDescent="0.2">
      <c r="A84" s="43">
        <v>27487.684027777777</v>
      </c>
      <c r="B84" s="44"/>
      <c r="C84" s="26"/>
      <c r="D84" s="61"/>
      <c r="E84" s="45">
        <v>27487.684027777777</v>
      </c>
      <c r="F84" s="46"/>
      <c r="G84" s="47">
        <v>27487.684027777777</v>
      </c>
      <c r="H84" s="48"/>
      <c r="I84" s="49"/>
      <c r="J84" s="47">
        <v>27487.684027777777</v>
      </c>
      <c r="K84" s="20"/>
      <c r="L84" s="26"/>
      <c r="M84" s="50">
        <v>27487.684027777777</v>
      </c>
      <c r="N84" s="51">
        <v>0.22</v>
      </c>
      <c r="O84" s="26"/>
      <c r="P84" s="52">
        <v>27487.684027777777</v>
      </c>
      <c r="Q84" s="26"/>
      <c r="R84" s="26"/>
      <c r="S84" s="53">
        <v>27487</v>
      </c>
      <c r="T84" s="20"/>
      <c r="U84" s="54">
        <v>27487</v>
      </c>
      <c r="Z84" s="10"/>
      <c r="AR84" s="5"/>
    </row>
    <row r="85" spans="1:44" x14ac:dyDescent="0.2">
      <c r="A85" s="43">
        <v>27501</v>
      </c>
      <c r="B85" s="44"/>
      <c r="C85" s="26">
        <v>1.39</v>
      </c>
      <c r="D85" s="61">
        <v>8.9999999999999993E-3</v>
      </c>
      <c r="E85" s="45">
        <v>27501</v>
      </c>
      <c r="F85" s="46"/>
      <c r="G85" s="47">
        <v>27501</v>
      </c>
      <c r="H85" s="48"/>
      <c r="I85" s="49"/>
      <c r="J85" s="47">
        <v>27501</v>
      </c>
      <c r="K85" s="20"/>
      <c r="L85" s="26"/>
      <c r="M85" s="50">
        <v>27501</v>
      </c>
      <c r="N85" s="51"/>
      <c r="O85" s="26"/>
      <c r="P85" s="52">
        <v>27501</v>
      </c>
      <c r="Q85" s="26"/>
      <c r="R85" s="26"/>
      <c r="S85" s="53">
        <v>27501</v>
      </c>
      <c r="T85" s="20"/>
      <c r="U85" s="54">
        <v>27501</v>
      </c>
      <c r="Z85" s="10"/>
      <c r="AR85" s="5"/>
    </row>
    <row r="86" spans="1:44" x14ac:dyDescent="0.2">
      <c r="A86" s="43">
        <v>27519</v>
      </c>
      <c r="B86" s="44">
        <v>9.5000000000000001E-2</v>
      </c>
      <c r="C86" s="26">
        <v>1.62</v>
      </c>
      <c r="D86" s="61">
        <v>1.2E-2</v>
      </c>
      <c r="E86" s="45">
        <v>27519</v>
      </c>
      <c r="F86" s="46">
        <f>B86+C86+D86</f>
        <v>1.7270000000000001</v>
      </c>
      <c r="G86" s="47">
        <v>27519</v>
      </c>
      <c r="H86" s="48">
        <f>F86/B86</f>
        <v>18.178947368421053</v>
      </c>
      <c r="I86" s="49"/>
      <c r="J86" s="47">
        <v>27519</v>
      </c>
      <c r="K86" s="20">
        <v>9.5000000000000001E-2</v>
      </c>
      <c r="L86" s="26"/>
      <c r="M86" s="50">
        <v>27519</v>
      </c>
      <c r="N86" s="51"/>
      <c r="O86" s="26"/>
      <c r="P86" s="52">
        <v>27519</v>
      </c>
      <c r="Q86" s="26"/>
      <c r="R86" s="26"/>
      <c r="S86" s="53">
        <v>27519</v>
      </c>
      <c r="T86" s="20">
        <f>K86*1000</f>
        <v>95</v>
      </c>
      <c r="U86" s="54">
        <v>27519</v>
      </c>
      <c r="Z86" s="10"/>
      <c r="AR86" s="5"/>
    </row>
    <row r="87" spans="1:44" x14ac:dyDescent="0.2">
      <c r="A87" s="43">
        <v>27522.409722222223</v>
      </c>
      <c r="B87" s="44">
        <v>6.4000000000000001E-2</v>
      </c>
      <c r="C87" s="26">
        <v>1.43</v>
      </c>
      <c r="D87" s="61">
        <v>0.02</v>
      </c>
      <c r="E87" s="45">
        <v>27522.409722222223</v>
      </c>
      <c r="F87" s="46">
        <f>B87+C87+D87</f>
        <v>1.514</v>
      </c>
      <c r="G87" s="47">
        <v>27522.409722222223</v>
      </c>
      <c r="H87" s="48">
        <f>F87/B87</f>
        <v>23.65625</v>
      </c>
      <c r="I87" s="49"/>
      <c r="J87" s="47">
        <v>27522.409722222223</v>
      </c>
      <c r="K87" s="20">
        <v>6.4000000000000001E-2</v>
      </c>
      <c r="L87" s="26"/>
      <c r="M87" s="50">
        <v>27522.409722222223</v>
      </c>
      <c r="N87" s="51">
        <v>0.23</v>
      </c>
      <c r="O87" s="26"/>
      <c r="P87" s="52">
        <v>27522.409722222223</v>
      </c>
      <c r="Q87" s="26"/>
      <c r="R87" s="26"/>
      <c r="S87" s="53">
        <v>27522</v>
      </c>
      <c r="T87" s="20">
        <f>K87*1000</f>
        <v>64</v>
      </c>
      <c r="U87" s="54">
        <v>27522</v>
      </c>
      <c r="Z87" s="10"/>
      <c r="AR87" s="5"/>
    </row>
    <row r="88" spans="1:44" x14ac:dyDescent="0.2">
      <c r="A88" s="43">
        <v>27522.652777777777</v>
      </c>
      <c r="B88" s="44"/>
      <c r="C88" s="26"/>
      <c r="D88" s="61"/>
      <c r="E88" s="45">
        <v>27522.652777777777</v>
      </c>
      <c r="F88" s="46"/>
      <c r="G88" s="47">
        <v>27522.652777777777</v>
      </c>
      <c r="H88" s="48"/>
      <c r="I88" s="49"/>
      <c r="J88" s="47">
        <v>27522.652777777777</v>
      </c>
      <c r="K88" s="20"/>
      <c r="L88" s="26"/>
      <c r="M88" s="50">
        <v>27522.652777777777</v>
      </c>
      <c r="N88" s="51">
        <v>0.23</v>
      </c>
      <c r="O88" s="26"/>
      <c r="P88" s="52">
        <v>27522.652777777777</v>
      </c>
      <c r="Q88" s="26"/>
      <c r="R88" s="26"/>
      <c r="S88" s="53">
        <v>27522</v>
      </c>
      <c r="T88" s="20"/>
      <c r="U88" s="54">
        <v>27522</v>
      </c>
      <c r="Z88" s="10"/>
      <c r="AR88" s="5"/>
    </row>
    <row r="89" spans="1:44" x14ac:dyDescent="0.2">
      <c r="A89" s="43">
        <v>27537</v>
      </c>
      <c r="B89" s="44"/>
      <c r="C89" s="26">
        <v>1.58</v>
      </c>
      <c r="D89" s="61">
        <v>1.6E-2</v>
      </c>
      <c r="E89" s="45">
        <v>27537</v>
      </c>
      <c r="F89" s="46"/>
      <c r="G89" s="47">
        <v>27537</v>
      </c>
      <c r="H89" s="48"/>
      <c r="I89" s="49"/>
      <c r="J89" s="47">
        <v>27537</v>
      </c>
      <c r="K89" s="20"/>
      <c r="L89" s="26"/>
      <c r="M89" s="50">
        <v>27537</v>
      </c>
      <c r="N89" s="51"/>
      <c r="O89" s="26"/>
      <c r="P89" s="52">
        <v>27537</v>
      </c>
      <c r="Q89" s="26"/>
      <c r="R89" s="26"/>
      <c r="S89" s="53">
        <v>27537</v>
      </c>
      <c r="T89" s="20"/>
      <c r="U89" s="54">
        <v>27537</v>
      </c>
      <c r="Z89" s="10"/>
      <c r="AR89" s="5"/>
    </row>
    <row r="90" spans="1:44" x14ac:dyDescent="0.2">
      <c r="A90" s="43">
        <v>27551</v>
      </c>
      <c r="B90" s="44"/>
      <c r="C90" s="26"/>
      <c r="D90" s="61"/>
      <c r="E90" s="45">
        <v>27551</v>
      </c>
      <c r="F90" s="46"/>
      <c r="G90" s="47">
        <v>27551</v>
      </c>
      <c r="H90" s="48"/>
      <c r="I90" s="49"/>
      <c r="J90" s="47">
        <v>27551</v>
      </c>
      <c r="K90" s="20"/>
      <c r="L90" s="26"/>
      <c r="M90" s="50">
        <v>27551</v>
      </c>
      <c r="N90" s="51"/>
      <c r="O90" s="26"/>
      <c r="P90" s="52">
        <v>27551</v>
      </c>
      <c r="Q90" s="26"/>
      <c r="R90" s="26"/>
      <c r="S90" s="53">
        <v>27551</v>
      </c>
      <c r="T90" s="20"/>
      <c r="U90" s="54">
        <v>27551</v>
      </c>
      <c r="Z90" s="10"/>
      <c r="AR90" s="5"/>
    </row>
    <row r="91" spans="1:44" x14ac:dyDescent="0.2">
      <c r="A91" s="43">
        <v>27551.642361111109</v>
      </c>
      <c r="B91" s="44">
        <v>2.4E-2</v>
      </c>
      <c r="C91" s="26">
        <v>0.97</v>
      </c>
      <c r="D91" s="61">
        <v>-3.0000000000000001E-3</v>
      </c>
      <c r="E91" s="45">
        <v>27551.642361111109</v>
      </c>
      <c r="F91" s="46">
        <f>B91+C91+D91</f>
        <v>0.99099999999999999</v>
      </c>
      <c r="G91" s="47">
        <v>27551.642361111109</v>
      </c>
      <c r="H91" s="48">
        <f>F91/B91</f>
        <v>41.291666666666664</v>
      </c>
      <c r="I91" s="49"/>
      <c r="J91" s="47">
        <v>27551.642361111109</v>
      </c>
      <c r="K91" s="20">
        <v>2.4E-2</v>
      </c>
      <c r="L91" s="26"/>
      <c r="M91" s="50">
        <v>27551.642361111109</v>
      </c>
      <c r="N91" s="51">
        <v>0.37</v>
      </c>
      <c r="O91" s="26"/>
      <c r="P91" s="52">
        <v>27551.642361111109</v>
      </c>
      <c r="Q91" s="26"/>
      <c r="R91" s="26"/>
      <c r="S91" s="53">
        <v>27551</v>
      </c>
      <c r="T91" s="20">
        <f>K91*1000</f>
        <v>24</v>
      </c>
      <c r="U91" s="54">
        <v>27551</v>
      </c>
      <c r="Z91" s="10"/>
      <c r="AR91" s="5"/>
    </row>
    <row r="92" spans="1:44" x14ac:dyDescent="0.2">
      <c r="A92" s="43">
        <v>27551.645833333332</v>
      </c>
      <c r="B92" s="44"/>
      <c r="C92" s="26"/>
      <c r="D92" s="61"/>
      <c r="E92" s="45">
        <v>27551.645833333332</v>
      </c>
      <c r="F92" s="46"/>
      <c r="G92" s="47">
        <v>27551.645833333332</v>
      </c>
      <c r="H92" s="48"/>
      <c r="I92" s="49"/>
      <c r="J92" s="47">
        <v>27551.645833333332</v>
      </c>
      <c r="K92" s="20"/>
      <c r="L92" s="26"/>
      <c r="M92" s="50">
        <v>27551.645833333332</v>
      </c>
      <c r="N92" s="51">
        <v>0.37</v>
      </c>
      <c r="O92" s="26"/>
      <c r="P92" s="52">
        <v>27551.645833333332</v>
      </c>
      <c r="Q92" s="26"/>
      <c r="R92" s="26"/>
      <c r="S92" s="53">
        <v>27551</v>
      </c>
      <c r="T92" s="20"/>
      <c r="U92" s="54">
        <v>27551</v>
      </c>
      <c r="Z92" s="10"/>
      <c r="AR92" s="5"/>
    </row>
    <row r="93" spans="1:44" x14ac:dyDescent="0.2">
      <c r="A93" s="43">
        <v>27555</v>
      </c>
      <c r="B93" s="44">
        <v>0.03</v>
      </c>
      <c r="C93" s="26">
        <v>1.24</v>
      </c>
      <c r="D93" s="61">
        <v>-3.0000000000000001E-3</v>
      </c>
      <c r="E93" s="45">
        <v>27555</v>
      </c>
      <c r="F93" s="46">
        <f>B93+C93+D93</f>
        <v>1.2670000000000001</v>
      </c>
      <c r="G93" s="47">
        <v>27555</v>
      </c>
      <c r="H93" s="48">
        <f>F93/B93</f>
        <v>42.233333333333341</v>
      </c>
      <c r="I93" s="49"/>
      <c r="J93" s="47">
        <v>27555</v>
      </c>
      <c r="K93" s="20">
        <v>0.03</v>
      </c>
      <c r="L93" s="26"/>
      <c r="M93" s="50">
        <v>27555</v>
      </c>
      <c r="N93" s="51"/>
      <c r="O93" s="26"/>
      <c r="P93" s="52">
        <v>27555</v>
      </c>
      <c r="Q93" s="26"/>
      <c r="R93" s="26"/>
      <c r="S93" s="53">
        <v>27555</v>
      </c>
      <c r="T93" s="20">
        <f>K93*1000</f>
        <v>30</v>
      </c>
      <c r="U93" s="54">
        <v>27555</v>
      </c>
      <c r="Z93" s="10"/>
      <c r="AR93" s="5"/>
    </row>
    <row r="94" spans="1:44" x14ac:dyDescent="0.2">
      <c r="A94" s="43">
        <v>27573</v>
      </c>
      <c r="B94" s="44">
        <v>6.6000000000000003E-2</v>
      </c>
      <c r="C94" s="26">
        <v>1.36</v>
      </c>
      <c r="D94" s="61">
        <v>-3.0000000000000001E-3</v>
      </c>
      <c r="E94" s="45">
        <v>27573</v>
      </c>
      <c r="F94" s="46">
        <f>B94+C94+D94</f>
        <v>1.4230000000000003</v>
      </c>
      <c r="G94" s="47">
        <v>27573</v>
      </c>
      <c r="H94" s="48">
        <f>F94/B94</f>
        <v>21.560606060606062</v>
      </c>
      <c r="I94" s="49"/>
      <c r="J94" s="47">
        <v>27573</v>
      </c>
      <c r="K94" s="20">
        <v>6.6000000000000003E-2</v>
      </c>
      <c r="L94" s="26"/>
      <c r="M94" s="50">
        <v>27573</v>
      </c>
      <c r="N94" s="51"/>
      <c r="O94" s="26"/>
      <c r="P94" s="52">
        <v>27573</v>
      </c>
      <c r="Q94" s="26"/>
      <c r="R94" s="26"/>
      <c r="S94" s="53">
        <v>27573</v>
      </c>
      <c r="T94" s="20">
        <f>K94*1000</f>
        <v>66</v>
      </c>
      <c r="U94" s="54">
        <v>27573</v>
      </c>
      <c r="Z94" s="10"/>
      <c r="AR94" s="5"/>
    </row>
    <row r="95" spans="1:44" x14ac:dyDescent="0.2">
      <c r="A95" s="43">
        <v>27586</v>
      </c>
      <c r="B95" s="44"/>
      <c r="C95" s="26"/>
      <c r="D95" s="26"/>
      <c r="E95" s="45">
        <v>27586</v>
      </c>
      <c r="F95" s="46"/>
      <c r="G95" s="47">
        <v>27586</v>
      </c>
      <c r="H95" s="48"/>
      <c r="I95" s="49"/>
      <c r="J95" s="47">
        <v>27586</v>
      </c>
      <c r="K95" s="20"/>
      <c r="L95" s="26"/>
      <c r="M95" s="50">
        <v>27586</v>
      </c>
      <c r="N95" s="51"/>
      <c r="O95" s="26"/>
      <c r="P95" s="52">
        <v>27586</v>
      </c>
      <c r="Q95" s="26"/>
      <c r="R95" s="26"/>
      <c r="S95" s="53">
        <v>27586</v>
      </c>
      <c r="T95" s="20"/>
      <c r="U95" s="54">
        <v>27586</v>
      </c>
      <c r="Z95" s="10"/>
      <c r="AR95" s="5"/>
    </row>
    <row r="96" spans="1:44" x14ac:dyDescent="0.2">
      <c r="A96" s="43">
        <v>27586.444444444445</v>
      </c>
      <c r="B96" s="44">
        <v>0.08</v>
      </c>
      <c r="C96" s="26">
        <v>1.3</v>
      </c>
      <c r="D96" s="26">
        <v>0.02</v>
      </c>
      <c r="E96" s="45">
        <v>27586.444444444445</v>
      </c>
      <c r="F96" s="46">
        <f>B96+C96+D96</f>
        <v>1.4000000000000001</v>
      </c>
      <c r="G96" s="47">
        <v>27586.444444444445</v>
      </c>
      <c r="H96" s="48">
        <f>F96/B96</f>
        <v>17.5</v>
      </c>
      <c r="I96" s="49"/>
      <c r="J96" s="47">
        <v>27586.444444444445</v>
      </c>
      <c r="K96" s="20">
        <v>0.08</v>
      </c>
      <c r="L96" s="26"/>
      <c r="M96" s="50">
        <v>27586.444444444445</v>
      </c>
      <c r="N96" s="51">
        <v>0.38</v>
      </c>
      <c r="O96" s="26"/>
      <c r="P96" s="52">
        <v>27586.444444444445</v>
      </c>
      <c r="Q96" s="26"/>
      <c r="R96" s="26"/>
      <c r="S96" s="53">
        <v>27586</v>
      </c>
      <c r="T96" s="20">
        <f>K96*1000</f>
        <v>80</v>
      </c>
      <c r="U96" s="54">
        <v>27586</v>
      </c>
      <c r="Z96" s="10"/>
      <c r="AR96" s="5"/>
    </row>
    <row r="97" spans="1:44" x14ac:dyDescent="0.2">
      <c r="A97" s="43">
        <v>27586.694444444445</v>
      </c>
      <c r="B97" s="44"/>
      <c r="C97" s="26"/>
      <c r="D97" s="26"/>
      <c r="E97" s="45">
        <v>27586.694444444445</v>
      </c>
      <c r="F97" s="46"/>
      <c r="G97" s="47">
        <v>27586.694444444445</v>
      </c>
      <c r="H97" s="48"/>
      <c r="I97" s="49"/>
      <c r="J97" s="47">
        <v>27586.694444444445</v>
      </c>
      <c r="K97" s="20"/>
      <c r="L97" s="26"/>
      <c r="M97" s="50">
        <v>27586.694444444445</v>
      </c>
      <c r="N97" s="51">
        <v>0.38</v>
      </c>
      <c r="O97" s="26"/>
      <c r="P97" s="52">
        <v>27586.694444444445</v>
      </c>
      <c r="Q97" s="26"/>
      <c r="R97" s="26"/>
      <c r="S97" s="53">
        <v>27586</v>
      </c>
      <c r="T97" s="20"/>
      <c r="U97" s="54">
        <v>27586</v>
      </c>
      <c r="Z97" s="10"/>
      <c r="AR97" s="5"/>
    </row>
    <row r="98" spans="1:44" x14ac:dyDescent="0.2">
      <c r="A98" s="43">
        <v>27591</v>
      </c>
      <c r="B98" s="44">
        <v>0.08</v>
      </c>
      <c r="C98" s="26">
        <v>1.55</v>
      </c>
      <c r="D98" s="26">
        <v>4.4999999999999998E-2</v>
      </c>
      <c r="E98" s="45">
        <v>27591</v>
      </c>
      <c r="F98" s="46">
        <f t="shared" ref="F98:F104" si="1">B98+C98+D98</f>
        <v>1.675</v>
      </c>
      <c r="G98" s="47">
        <v>27591</v>
      </c>
      <c r="H98" s="48">
        <f>F98/B98</f>
        <v>20.9375</v>
      </c>
      <c r="I98" s="49"/>
      <c r="J98" s="47">
        <v>27591</v>
      </c>
      <c r="K98" s="20">
        <v>0.08</v>
      </c>
      <c r="L98" s="26"/>
      <c r="M98" s="50">
        <v>27591</v>
      </c>
      <c r="N98" s="51"/>
      <c r="O98" s="26"/>
      <c r="P98" s="52">
        <v>27591</v>
      </c>
      <c r="Q98" s="26"/>
      <c r="R98" s="26"/>
      <c r="S98" s="53">
        <v>27591</v>
      </c>
      <c r="T98" s="20">
        <f t="shared" ref="T98:T104" si="2">K98*1000</f>
        <v>80</v>
      </c>
      <c r="U98" s="54">
        <v>27591</v>
      </c>
      <c r="Z98" s="10"/>
      <c r="AR98" s="5"/>
    </row>
    <row r="99" spans="1:44" x14ac:dyDescent="0.2">
      <c r="A99" s="43">
        <v>27609</v>
      </c>
      <c r="B99" s="44">
        <v>4.3999999999999997E-2</v>
      </c>
      <c r="C99" s="26">
        <v>1.2</v>
      </c>
      <c r="D99" s="26"/>
      <c r="E99" s="45">
        <v>27609</v>
      </c>
      <c r="F99" s="46"/>
      <c r="G99" s="47">
        <v>27609</v>
      </c>
      <c r="H99" s="48"/>
      <c r="I99" s="49"/>
      <c r="J99" s="47">
        <v>27609</v>
      </c>
      <c r="K99" s="20">
        <v>4.3999999999999997E-2</v>
      </c>
      <c r="L99" s="26"/>
      <c r="M99" s="50">
        <v>27609</v>
      </c>
      <c r="N99" s="51"/>
      <c r="O99" s="26"/>
      <c r="P99" s="52">
        <v>27609</v>
      </c>
      <c r="Q99" s="26"/>
      <c r="R99" s="26"/>
      <c r="S99" s="53">
        <v>27609</v>
      </c>
      <c r="T99" s="20">
        <f t="shared" si="2"/>
        <v>44</v>
      </c>
      <c r="U99" s="54">
        <v>27609</v>
      </c>
      <c r="Z99" s="10"/>
      <c r="AR99" s="5"/>
    </row>
    <row r="100" spans="1:44" x14ac:dyDescent="0.2">
      <c r="A100" s="43">
        <v>27627</v>
      </c>
      <c r="B100" s="44">
        <v>5.1999999999999998E-2</v>
      </c>
      <c r="C100" s="26">
        <v>1.49</v>
      </c>
      <c r="D100" s="26">
        <v>5.0000000000000001E-3</v>
      </c>
      <c r="E100" s="45">
        <v>27627</v>
      </c>
      <c r="F100" s="46">
        <f t="shared" si="1"/>
        <v>1.5469999999999999</v>
      </c>
      <c r="G100" s="47">
        <v>27627</v>
      </c>
      <c r="H100" s="48">
        <f>F100/B100</f>
        <v>29.75</v>
      </c>
      <c r="I100" s="49"/>
      <c r="J100" s="47">
        <v>27627</v>
      </c>
      <c r="K100" s="20">
        <v>5.1999999999999998E-2</v>
      </c>
      <c r="L100" s="26"/>
      <c r="M100" s="50">
        <v>27627</v>
      </c>
      <c r="N100" s="51"/>
      <c r="O100" s="26"/>
      <c r="P100" s="52">
        <v>27627</v>
      </c>
      <c r="Q100" s="26"/>
      <c r="R100" s="26"/>
      <c r="S100" s="53">
        <v>27627</v>
      </c>
      <c r="T100" s="20">
        <f t="shared" si="2"/>
        <v>52</v>
      </c>
      <c r="U100" s="54">
        <v>27627</v>
      </c>
      <c r="Z100" s="10"/>
      <c r="AR100" s="5"/>
    </row>
    <row r="101" spans="1:44" x14ac:dyDescent="0.2">
      <c r="A101" s="43">
        <v>27635.666666666668</v>
      </c>
      <c r="B101" s="44">
        <v>9.6000000000000002E-2</v>
      </c>
      <c r="C101" s="26">
        <v>1.74</v>
      </c>
      <c r="D101" s="26">
        <v>0.34200000000000003</v>
      </c>
      <c r="E101" s="45">
        <v>27635.666666666668</v>
      </c>
      <c r="F101" s="46">
        <f t="shared" si="1"/>
        <v>2.1779999999999999</v>
      </c>
      <c r="G101" s="47">
        <v>27635.666666666668</v>
      </c>
      <c r="H101" s="48">
        <f>F101/B101</f>
        <v>22.6875</v>
      </c>
      <c r="I101" s="49"/>
      <c r="J101" s="47">
        <v>27635.666666666668</v>
      </c>
      <c r="K101" s="20">
        <v>9.6000000000000002E-2</v>
      </c>
      <c r="L101" s="26"/>
      <c r="M101" s="50">
        <v>27635.666666666668</v>
      </c>
      <c r="N101" s="51"/>
      <c r="O101" s="26"/>
      <c r="P101" s="52">
        <v>27635.666666666668</v>
      </c>
      <c r="Q101" s="26"/>
      <c r="R101" s="26"/>
      <c r="S101" s="53">
        <v>27635</v>
      </c>
      <c r="T101" s="20">
        <f t="shared" si="2"/>
        <v>96</v>
      </c>
      <c r="U101" s="54">
        <v>27635</v>
      </c>
      <c r="Z101" s="10"/>
      <c r="AR101" s="5"/>
    </row>
    <row r="102" spans="1:44" x14ac:dyDescent="0.2">
      <c r="A102" s="43">
        <v>27635.680555555555</v>
      </c>
      <c r="B102" s="44">
        <v>0.33399999999999996</v>
      </c>
      <c r="C102" s="26">
        <v>5.0999999999999996</v>
      </c>
      <c r="D102" s="26">
        <v>1.0489999999999999</v>
      </c>
      <c r="E102" s="45">
        <v>27635.680555555555</v>
      </c>
      <c r="F102" s="46">
        <f t="shared" si="1"/>
        <v>6.4829999999999988</v>
      </c>
      <c r="G102" s="47">
        <v>27635.680555555555</v>
      </c>
      <c r="H102" s="48">
        <f>F102/B102</f>
        <v>19.41017964071856</v>
      </c>
      <c r="I102" s="49"/>
      <c r="J102" s="47">
        <v>27635.680555555555</v>
      </c>
      <c r="K102" s="20">
        <v>0.33399999999999996</v>
      </c>
      <c r="L102" s="26"/>
      <c r="M102" s="50">
        <v>27635.680555555555</v>
      </c>
      <c r="N102" s="51">
        <v>0.39</v>
      </c>
      <c r="O102" s="26"/>
      <c r="P102" s="52">
        <v>27635.680555555555</v>
      </c>
      <c r="Q102" s="26"/>
      <c r="R102" s="26"/>
      <c r="S102" s="53">
        <v>27635</v>
      </c>
      <c r="T102" s="20">
        <f t="shared" si="2"/>
        <v>333.99999999999994</v>
      </c>
      <c r="U102" s="54">
        <v>27635</v>
      </c>
      <c r="Z102" s="10"/>
      <c r="AR102" s="5"/>
    </row>
    <row r="103" spans="1:44" x14ac:dyDescent="0.2">
      <c r="A103" s="43">
        <v>27645</v>
      </c>
      <c r="B103" s="44">
        <v>5.6000000000000001E-2</v>
      </c>
      <c r="C103" s="26">
        <v>1.33</v>
      </c>
      <c r="D103" s="26">
        <v>3.3000000000000002E-2</v>
      </c>
      <c r="E103" s="45">
        <v>27645</v>
      </c>
      <c r="F103" s="46">
        <f t="shared" si="1"/>
        <v>1.419</v>
      </c>
      <c r="G103" s="47">
        <v>27645</v>
      </c>
      <c r="H103" s="48">
        <f>F103/B103</f>
        <v>25.339285714285715</v>
      </c>
      <c r="I103" s="49"/>
      <c r="J103" s="47">
        <v>27645</v>
      </c>
      <c r="K103" s="20">
        <v>5.6000000000000001E-2</v>
      </c>
      <c r="L103" s="26"/>
      <c r="M103" s="50">
        <v>27645</v>
      </c>
      <c r="N103" s="51"/>
      <c r="O103" s="26"/>
      <c r="P103" s="52">
        <v>27645</v>
      </c>
      <c r="Q103" s="26"/>
      <c r="R103" s="26"/>
      <c r="S103" s="53">
        <v>27645</v>
      </c>
      <c r="T103" s="20">
        <f t="shared" si="2"/>
        <v>56</v>
      </c>
      <c r="U103" s="54">
        <v>27645</v>
      </c>
      <c r="Z103" s="10"/>
      <c r="AR103" s="5"/>
    </row>
    <row r="104" spans="1:44" x14ac:dyDescent="0.2">
      <c r="A104" s="43">
        <v>27663</v>
      </c>
      <c r="B104" s="44">
        <v>4.1000000000000002E-2</v>
      </c>
      <c r="C104" s="26">
        <v>1.78</v>
      </c>
      <c r="D104" s="26">
        <v>6.0000000000000001E-3</v>
      </c>
      <c r="E104" s="45">
        <v>27663</v>
      </c>
      <c r="F104" s="46">
        <f t="shared" si="1"/>
        <v>1.827</v>
      </c>
      <c r="G104" s="47">
        <v>27663</v>
      </c>
      <c r="H104" s="48">
        <f>F104/B104</f>
        <v>44.560975609756092</v>
      </c>
      <c r="I104" s="49"/>
      <c r="J104" s="47">
        <v>27663</v>
      </c>
      <c r="K104" s="20">
        <v>4.1000000000000002E-2</v>
      </c>
      <c r="L104" s="26"/>
      <c r="M104" s="50">
        <v>27663</v>
      </c>
      <c r="N104" s="51"/>
      <c r="O104" s="26"/>
      <c r="P104" s="52">
        <v>27663</v>
      </c>
      <c r="Q104" s="26"/>
      <c r="R104" s="26"/>
      <c r="S104" s="53">
        <v>27663</v>
      </c>
      <c r="T104" s="20">
        <f t="shared" si="2"/>
        <v>41</v>
      </c>
      <c r="U104" s="54">
        <v>27663</v>
      </c>
      <c r="Z104" s="10"/>
      <c r="AR104" s="5"/>
    </row>
    <row r="105" spans="1:44" x14ac:dyDescent="0.2">
      <c r="A105" s="43">
        <v>27670</v>
      </c>
      <c r="B105" s="44"/>
      <c r="C105" s="26"/>
      <c r="D105" s="26"/>
      <c r="E105" s="45">
        <v>27670</v>
      </c>
      <c r="F105" s="46"/>
      <c r="G105" s="47">
        <v>27670</v>
      </c>
      <c r="H105" s="48"/>
      <c r="I105" s="49"/>
      <c r="J105" s="47">
        <v>27670</v>
      </c>
      <c r="K105" s="20"/>
      <c r="L105" s="26"/>
      <c r="M105" s="50">
        <v>27670</v>
      </c>
      <c r="N105" s="51"/>
      <c r="O105" s="26"/>
      <c r="P105" s="52">
        <v>27670</v>
      </c>
      <c r="Q105" s="26"/>
      <c r="R105" s="26"/>
      <c r="S105" s="53">
        <v>27670</v>
      </c>
      <c r="T105" s="20"/>
      <c r="U105" s="54">
        <v>27670</v>
      </c>
      <c r="Z105" s="10"/>
      <c r="AR105" s="5"/>
    </row>
    <row r="106" spans="1:44" x14ac:dyDescent="0.2">
      <c r="A106" s="43">
        <v>27670.385416666668</v>
      </c>
      <c r="B106" s="44">
        <v>4.1000000000000002E-2</v>
      </c>
      <c r="C106" s="26">
        <v>0.9</v>
      </c>
      <c r="D106" s="26">
        <v>5.7000000000000002E-2</v>
      </c>
      <c r="E106" s="45">
        <v>27670.385416666668</v>
      </c>
      <c r="F106" s="46">
        <f>B106+C106+D106</f>
        <v>0.99800000000000011</v>
      </c>
      <c r="G106" s="47">
        <v>27670.385416666668</v>
      </c>
      <c r="H106" s="48">
        <f>F106/B106</f>
        <v>24.341463414634148</v>
      </c>
      <c r="I106" s="49"/>
      <c r="J106" s="47">
        <v>27670.385416666668</v>
      </c>
      <c r="K106" s="20">
        <v>4.1000000000000002E-2</v>
      </c>
      <c r="L106" s="26"/>
      <c r="M106" s="50">
        <v>27670.385416666668</v>
      </c>
      <c r="N106" s="51">
        <v>0.66</v>
      </c>
      <c r="O106" s="26"/>
      <c r="P106" s="52">
        <v>27670.385416666668</v>
      </c>
      <c r="Q106" s="26"/>
      <c r="R106" s="26"/>
      <c r="S106" s="53">
        <v>27670</v>
      </c>
      <c r="T106" s="20">
        <f>K106*1000</f>
        <v>41</v>
      </c>
      <c r="U106" s="54">
        <v>27670</v>
      </c>
      <c r="Z106" s="10"/>
      <c r="AR106" s="5"/>
    </row>
    <row r="107" spans="1:44" x14ac:dyDescent="0.2">
      <c r="A107" s="43">
        <v>27670.645833333332</v>
      </c>
      <c r="B107" s="44"/>
      <c r="C107" s="26"/>
      <c r="D107" s="26"/>
      <c r="E107" s="45">
        <v>27670.645833333332</v>
      </c>
      <c r="F107" s="46"/>
      <c r="G107" s="47">
        <v>27670.645833333332</v>
      </c>
      <c r="H107" s="48"/>
      <c r="I107" s="49"/>
      <c r="J107" s="47">
        <v>27670.645833333332</v>
      </c>
      <c r="K107" s="20"/>
      <c r="L107" s="26"/>
      <c r="M107" s="50">
        <v>27670.645833333332</v>
      </c>
      <c r="N107" s="51"/>
      <c r="O107" s="26"/>
      <c r="P107" s="52">
        <v>27670.645833333332</v>
      </c>
      <c r="Q107" s="26"/>
      <c r="R107" s="26"/>
      <c r="S107" s="53">
        <v>27670</v>
      </c>
      <c r="T107" s="20"/>
      <c r="U107" s="54">
        <v>27670</v>
      </c>
      <c r="Z107" s="10"/>
      <c r="AR107" s="5"/>
    </row>
    <row r="108" spans="1:44" x14ac:dyDescent="0.2">
      <c r="A108" s="43">
        <v>27672</v>
      </c>
      <c r="B108" s="44">
        <v>7.8E-2</v>
      </c>
      <c r="C108" s="26">
        <v>0.89</v>
      </c>
      <c r="D108" s="26">
        <v>1.0999999999999999E-2</v>
      </c>
      <c r="E108" s="45">
        <v>27672</v>
      </c>
      <c r="F108" s="46">
        <f>B108+C108+D108</f>
        <v>0.97899999999999998</v>
      </c>
      <c r="G108" s="47">
        <v>27672</v>
      </c>
      <c r="H108" s="48">
        <f>F108/B108</f>
        <v>12.551282051282051</v>
      </c>
      <c r="I108" s="49"/>
      <c r="J108" s="47">
        <v>27672</v>
      </c>
      <c r="K108" s="20">
        <v>7.8E-2</v>
      </c>
      <c r="L108" s="26"/>
      <c r="M108" s="50">
        <v>27672</v>
      </c>
      <c r="N108" s="51"/>
      <c r="O108" s="26"/>
      <c r="P108" s="52">
        <v>27672</v>
      </c>
      <c r="Q108" s="26"/>
      <c r="R108" s="26"/>
      <c r="S108" s="53">
        <v>27672</v>
      </c>
      <c r="T108" s="20">
        <f>K108*1000</f>
        <v>78</v>
      </c>
      <c r="U108" s="54">
        <v>27672</v>
      </c>
      <c r="Z108" s="10"/>
      <c r="AR108" s="5"/>
    </row>
    <row r="109" spans="1:44" x14ac:dyDescent="0.2">
      <c r="A109" s="43">
        <v>27690</v>
      </c>
      <c r="B109" s="44">
        <v>7.1999999999999995E-2</v>
      </c>
      <c r="C109" s="26">
        <v>1.31</v>
      </c>
      <c r="D109" s="26">
        <v>3.9E-2</v>
      </c>
      <c r="E109" s="45">
        <v>27690</v>
      </c>
      <c r="F109" s="46">
        <f>B109+C109+D109</f>
        <v>1.421</v>
      </c>
      <c r="G109" s="47">
        <v>27690</v>
      </c>
      <c r="H109" s="48">
        <f>F109/B109</f>
        <v>19.736111111111114</v>
      </c>
      <c r="I109" s="49"/>
      <c r="J109" s="47">
        <v>27690</v>
      </c>
      <c r="K109" s="20">
        <v>7.1999999999999995E-2</v>
      </c>
      <c r="L109" s="26"/>
      <c r="M109" s="50">
        <v>27690</v>
      </c>
      <c r="N109" s="51"/>
      <c r="O109" s="26"/>
      <c r="P109" s="52">
        <v>27690</v>
      </c>
      <c r="Q109" s="26"/>
      <c r="R109" s="26"/>
      <c r="S109" s="53">
        <v>27690</v>
      </c>
      <c r="T109" s="20">
        <f>K109*1000</f>
        <v>72</v>
      </c>
      <c r="U109" s="54">
        <v>27690</v>
      </c>
      <c r="Z109" s="10"/>
      <c r="AR109" s="5"/>
    </row>
    <row r="110" spans="1:44" x14ac:dyDescent="0.2">
      <c r="A110" s="43">
        <v>27708</v>
      </c>
      <c r="B110" s="44">
        <v>3.4000000000000002E-2</v>
      </c>
      <c r="C110" s="26">
        <v>1.07</v>
      </c>
      <c r="D110" s="26">
        <v>5.0000000000000001E-3</v>
      </c>
      <c r="E110" s="45">
        <v>27708</v>
      </c>
      <c r="F110" s="46">
        <f>B110+C110+D110</f>
        <v>1.109</v>
      </c>
      <c r="G110" s="47">
        <v>27708</v>
      </c>
      <c r="H110" s="48">
        <f>F110/B110</f>
        <v>32.617647058823529</v>
      </c>
      <c r="I110" s="49"/>
      <c r="J110" s="47">
        <v>27708</v>
      </c>
      <c r="K110" s="20">
        <v>3.4000000000000002E-2</v>
      </c>
      <c r="L110" s="26"/>
      <c r="M110" s="50">
        <v>27708</v>
      </c>
      <c r="N110" s="51"/>
      <c r="O110" s="26"/>
      <c r="P110" s="52">
        <v>27708</v>
      </c>
      <c r="Q110" s="26"/>
      <c r="R110" s="26"/>
      <c r="S110" s="53">
        <v>27708</v>
      </c>
      <c r="T110" s="20">
        <f>K110*1000</f>
        <v>34</v>
      </c>
      <c r="U110" s="54">
        <v>27708</v>
      </c>
      <c r="Z110" s="10"/>
      <c r="AR110" s="5"/>
    </row>
    <row r="111" spans="1:44" x14ac:dyDescent="0.2">
      <c r="A111" s="43">
        <v>27716</v>
      </c>
      <c r="B111" s="44"/>
      <c r="C111" s="26"/>
      <c r="D111" s="26"/>
      <c r="E111" s="45">
        <v>27716</v>
      </c>
      <c r="F111" s="46"/>
      <c r="G111" s="47">
        <v>27716</v>
      </c>
      <c r="H111" s="48"/>
      <c r="I111" s="49"/>
      <c r="J111" s="47">
        <v>27716</v>
      </c>
      <c r="K111" s="20"/>
      <c r="L111" s="26"/>
      <c r="M111" s="50">
        <v>27716</v>
      </c>
      <c r="N111" s="51"/>
      <c r="O111" s="26"/>
      <c r="P111" s="52">
        <v>27716</v>
      </c>
      <c r="Q111" s="26"/>
      <c r="R111" s="26"/>
      <c r="S111" s="53">
        <v>27716</v>
      </c>
      <c r="T111" s="20"/>
      <c r="U111" s="54">
        <v>27716</v>
      </c>
      <c r="Z111" s="10"/>
      <c r="AR111" s="5"/>
    </row>
    <row r="112" spans="1:44" x14ac:dyDescent="0.2">
      <c r="A112" s="43">
        <v>27716.375</v>
      </c>
      <c r="B112" s="44">
        <v>3.5000000000000003E-2</v>
      </c>
      <c r="C112" s="26">
        <v>1.46</v>
      </c>
      <c r="D112" s="26">
        <v>0.21099999999999999</v>
      </c>
      <c r="E112" s="45">
        <v>27716.375</v>
      </c>
      <c r="F112" s="46">
        <f>B112+C112+D112</f>
        <v>1.706</v>
      </c>
      <c r="G112" s="47">
        <v>27716.375</v>
      </c>
      <c r="H112" s="48">
        <f>F112/B112</f>
        <v>48.74285714285714</v>
      </c>
      <c r="I112" s="49"/>
      <c r="J112" s="47">
        <v>27716.375</v>
      </c>
      <c r="K112" s="20">
        <v>3.5000000000000003E-2</v>
      </c>
      <c r="L112" s="26"/>
      <c r="M112" s="50">
        <v>27716.375</v>
      </c>
      <c r="N112" s="51">
        <v>0.32</v>
      </c>
      <c r="O112" s="26"/>
      <c r="P112" s="52">
        <v>27716.375</v>
      </c>
      <c r="Q112" s="26"/>
      <c r="R112" s="26"/>
      <c r="S112" s="53">
        <v>27716</v>
      </c>
      <c r="T112" s="20">
        <f>K112*1000</f>
        <v>35</v>
      </c>
      <c r="U112" s="54">
        <v>27716</v>
      </c>
      <c r="Z112" s="10"/>
      <c r="AR112" s="5"/>
    </row>
    <row r="113" spans="1:44" x14ac:dyDescent="0.2">
      <c r="A113" s="43">
        <v>27716.625</v>
      </c>
      <c r="B113" s="44"/>
      <c r="C113" s="26"/>
      <c r="D113" s="26"/>
      <c r="E113" s="45">
        <v>27716.625</v>
      </c>
      <c r="F113" s="46"/>
      <c r="G113" s="47">
        <v>27716.625</v>
      </c>
      <c r="H113" s="48"/>
      <c r="I113" s="49"/>
      <c r="J113" s="47">
        <v>27716.625</v>
      </c>
      <c r="K113" s="20"/>
      <c r="L113" s="26"/>
      <c r="M113" s="50">
        <v>27716.625</v>
      </c>
      <c r="N113" s="51"/>
      <c r="O113" s="26"/>
      <c r="P113" s="52">
        <v>27716.625</v>
      </c>
      <c r="Q113" s="26"/>
      <c r="R113" s="26"/>
      <c r="S113" s="53">
        <v>27716</v>
      </c>
      <c r="T113" s="20"/>
      <c r="U113" s="54">
        <v>27716</v>
      </c>
      <c r="Z113" s="10"/>
      <c r="AR113" s="5"/>
    </row>
    <row r="114" spans="1:44" x14ac:dyDescent="0.2">
      <c r="A114" s="43">
        <v>27716.638888888891</v>
      </c>
      <c r="B114" s="44"/>
      <c r="C114" s="26"/>
      <c r="D114" s="26"/>
      <c r="E114" s="45">
        <v>27716.638888888891</v>
      </c>
      <c r="F114" s="46"/>
      <c r="G114" s="47">
        <v>27716.638888888891</v>
      </c>
      <c r="H114" s="48"/>
      <c r="I114" s="49"/>
      <c r="J114" s="47">
        <v>27716.638888888891</v>
      </c>
      <c r="K114" s="20"/>
      <c r="L114" s="26"/>
      <c r="M114" s="50">
        <v>27716.638888888891</v>
      </c>
      <c r="N114" s="51">
        <v>0.32</v>
      </c>
      <c r="O114" s="26"/>
      <c r="P114" s="52">
        <v>27716.638888888891</v>
      </c>
      <c r="Q114" s="26"/>
      <c r="R114" s="26"/>
      <c r="S114" s="53">
        <v>27716</v>
      </c>
      <c r="T114" s="20"/>
      <c r="U114" s="54">
        <v>27716</v>
      </c>
      <c r="Z114" s="10"/>
      <c r="AR114" s="5"/>
    </row>
    <row r="115" spans="1:44" x14ac:dyDescent="0.2">
      <c r="A115" s="43">
        <v>27744</v>
      </c>
      <c r="B115" s="44">
        <v>5.0999999999999997E-2</v>
      </c>
      <c r="C115" s="26">
        <v>1.63</v>
      </c>
      <c r="D115" s="26">
        <v>0.317</v>
      </c>
      <c r="E115" s="45">
        <v>27744</v>
      </c>
      <c r="F115" s="46">
        <f>B115+C115+D115</f>
        <v>1.9979999999999998</v>
      </c>
      <c r="G115" s="47">
        <v>27744</v>
      </c>
      <c r="H115" s="48">
        <f>F115/B115</f>
        <v>39.17647058823529</v>
      </c>
      <c r="I115" s="49"/>
      <c r="J115" s="47">
        <v>27744</v>
      </c>
      <c r="K115" s="20">
        <v>5.0999999999999997E-2</v>
      </c>
      <c r="L115" s="26"/>
      <c r="M115" s="50">
        <v>27744</v>
      </c>
      <c r="N115" s="51"/>
      <c r="O115" s="26"/>
      <c r="P115" s="52">
        <v>27744</v>
      </c>
      <c r="Q115" s="26"/>
      <c r="R115" s="26"/>
      <c r="S115" s="53">
        <v>27744</v>
      </c>
      <c r="T115" s="20">
        <f>K115*1000</f>
        <v>51</v>
      </c>
      <c r="U115" s="54">
        <v>27744</v>
      </c>
      <c r="Z115" s="10"/>
      <c r="AR115" s="5"/>
    </row>
    <row r="116" spans="1:44" x14ac:dyDescent="0.2">
      <c r="A116" s="43">
        <v>27745</v>
      </c>
      <c r="B116" s="44"/>
      <c r="C116" s="26"/>
      <c r="D116" s="26"/>
      <c r="E116" s="45">
        <v>27745</v>
      </c>
      <c r="F116" s="46"/>
      <c r="G116" s="47">
        <v>27745</v>
      </c>
      <c r="H116" s="48"/>
      <c r="I116" s="49"/>
      <c r="J116" s="47">
        <v>27745</v>
      </c>
      <c r="K116" s="20"/>
      <c r="L116" s="26"/>
      <c r="M116" s="50">
        <v>27745</v>
      </c>
      <c r="N116" s="51"/>
      <c r="O116" s="26"/>
      <c r="P116" s="52">
        <v>27745</v>
      </c>
      <c r="Q116" s="26"/>
      <c r="R116" s="26"/>
      <c r="S116" s="53">
        <v>27745</v>
      </c>
      <c r="T116" s="20"/>
      <c r="U116" s="54">
        <v>27745</v>
      </c>
      <c r="Z116" s="10"/>
      <c r="AR116" s="5"/>
    </row>
    <row r="117" spans="1:44" x14ac:dyDescent="0.2">
      <c r="A117" s="43">
        <v>27745.378472222223</v>
      </c>
      <c r="B117" s="44">
        <v>0.05</v>
      </c>
      <c r="C117" s="26">
        <v>1.73</v>
      </c>
      <c r="D117" s="26">
        <v>0.43</v>
      </c>
      <c r="E117" s="45">
        <v>27745.378472222223</v>
      </c>
      <c r="F117" s="46">
        <f>B117+C117+D117</f>
        <v>2.21</v>
      </c>
      <c r="G117" s="47">
        <v>27745.378472222223</v>
      </c>
      <c r="H117" s="48">
        <f>F117/B117</f>
        <v>44.199999999999996</v>
      </c>
      <c r="I117" s="49"/>
      <c r="J117" s="47">
        <v>27745.378472222223</v>
      </c>
      <c r="K117" s="20">
        <v>0.05</v>
      </c>
      <c r="L117" s="26"/>
      <c r="M117" s="50">
        <v>27745.378472222223</v>
      </c>
      <c r="N117" s="51">
        <v>0.45</v>
      </c>
      <c r="O117" s="26"/>
      <c r="P117" s="52">
        <v>27745.378472222223</v>
      </c>
      <c r="Q117" s="26"/>
      <c r="R117" s="26"/>
      <c r="S117" s="53">
        <v>27745</v>
      </c>
      <c r="T117" s="20">
        <f>K117*1000</f>
        <v>50</v>
      </c>
      <c r="U117" s="54">
        <v>27745</v>
      </c>
      <c r="Z117" s="10"/>
      <c r="AR117" s="5"/>
    </row>
    <row r="118" spans="1:44" x14ac:dyDescent="0.2">
      <c r="A118" s="43">
        <v>27745.628472222223</v>
      </c>
      <c r="B118" s="44"/>
      <c r="C118" s="26"/>
      <c r="D118" s="26"/>
      <c r="E118" s="45">
        <v>27745.628472222223</v>
      </c>
      <c r="F118" s="46"/>
      <c r="G118" s="47">
        <v>27745.628472222223</v>
      </c>
      <c r="H118" s="48"/>
      <c r="I118" s="49"/>
      <c r="J118" s="47">
        <v>27745.628472222223</v>
      </c>
      <c r="K118" s="20"/>
      <c r="L118" s="26"/>
      <c r="M118" s="50">
        <v>27745.628472222223</v>
      </c>
      <c r="N118" s="51">
        <v>0.45</v>
      </c>
      <c r="O118" s="26"/>
      <c r="P118" s="52">
        <v>27745.628472222223</v>
      </c>
      <c r="Q118" s="26"/>
      <c r="R118" s="26"/>
      <c r="S118" s="53">
        <v>27745</v>
      </c>
      <c r="T118" s="20"/>
      <c r="U118" s="54">
        <v>27745</v>
      </c>
      <c r="Z118" s="10"/>
      <c r="AR118" s="5"/>
    </row>
    <row r="119" spans="1:44" x14ac:dyDescent="0.2">
      <c r="A119" s="43">
        <v>27779.677083333332</v>
      </c>
      <c r="B119" s="44"/>
      <c r="C119" s="26"/>
      <c r="D119" s="26"/>
      <c r="E119" s="45">
        <v>27779.677083333332</v>
      </c>
      <c r="F119" s="46"/>
      <c r="G119" s="47">
        <v>27779.677083333332</v>
      </c>
      <c r="H119" s="48"/>
      <c r="I119" s="49"/>
      <c r="J119" s="47">
        <v>27779.677083333332</v>
      </c>
      <c r="K119" s="20"/>
      <c r="L119" s="26"/>
      <c r="M119" s="50">
        <v>27779.677083333332</v>
      </c>
      <c r="N119" s="51">
        <v>0.21</v>
      </c>
      <c r="O119" s="26"/>
      <c r="P119" s="52">
        <v>27779.677083333332</v>
      </c>
      <c r="Q119" s="26"/>
      <c r="R119" s="26"/>
      <c r="S119" s="53">
        <v>27779</v>
      </c>
      <c r="T119" s="20"/>
      <c r="U119" s="54">
        <v>27779</v>
      </c>
      <c r="Z119" s="10"/>
      <c r="AR119" s="5"/>
    </row>
    <row r="120" spans="1:44" x14ac:dyDescent="0.2">
      <c r="A120" s="43">
        <v>27780</v>
      </c>
      <c r="B120" s="44">
        <v>4.7E-2</v>
      </c>
      <c r="C120" s="26">
        <v>1.81</v>
      </c>
      <c r="D120" s="26">
        <v>0.314</v>
      </c>
      <c r="E120" s="45">
        <v>27780</v>
      </c>
      <c r="F120" s="46">
        <f>B120+C120+D120</f>
        <v>2.1709999999999998</v>
      </c>
      <c r="G120" s="47">
        <v>27780</v>
      </c>
      <c r="H120" s="48">
        <f>F120/B120</f>
        <v>46.191489361702125</v>
      </c>
      <c r="I120" s="49"/>
      <c r="J120" s="47">
        <v>27780</v>
      </c>
      <c r="K120" s="20">
        <v>4.7E-2</v>
      </c>
      <c r="L120" s="26"/>
      <c r="M120" s="50">
        <v>27780</v>
      </c>
      <c r="N120" s="51"/>
      <c r="O120" s="26"/>
      <c r="P120" s="52">
        <v>27780</v>
      </c>
      <c r="Q120" s="26"/>
      <c r="R120" s="26"/>
      <c r="S120" s="53">
        <v>27780</v>
      </c>
      <c r="T120" s="20">
        <f>K120*1000</f>
        <v>47</v>
      </c>
      <c r="U120" s="54">
        <v>27780</v>
      </c>
      <c r="Z120" s="10"/>
      <c r="AR120" s="5"/>
    </row>
    <row r="121" spans="1:44" x14ac:dyDescent="0.2">
      <c r="A121" s="43">
        <v>27816</v>
      </c>
      <c r="B121" s="44">
        <v>9.7000000000000003E-2</v>
      </c>
      <c r="C121" s="26">
        <v>1.98</v>
      </c>
      <c r="D121" s="26"/>
      <c r="E121" s="45">
        <v>27816</v>
      </c>
      <c r="F121" s="46"/>
      <c r="G121" s="47">
        <v>27816</v>
      </c>
      <c r="H121" s="48"/>
      <c r="I121" s="49"/>
      <c r="J121" s="47">
        <v>27816</v>
      </c>
      <c r="K121" s="20">
        <v>9.7000000000000003E-2</v>
      </c>
      <c r="L121" s="26"/>
      <c r="M121" s="50">
        <v>27816</v>
      </c>
      <c r="N121" s="51"/>
      <c r="O121" s="26"/>
      <c r="P121" s="52">
        <v>27816</v>
      </c>
      <c r="Q121" s="26"/>
      <c r="R121" s="26"/>
      <c r="S121" s="53">
        <v>27816</v>
      </c>
      <c r="T121" s="20">
        <f>K121*1000</f>
        <v>97</v>
      </c>
      <c r="U121" s="54">
        <v>27816</v>
      </c>
      <c r="Z121" s="10"/>
      <c r="AR121" s="5"/>
    </row>
    <row r="122" spans="1:44" x14ac:dyDescent="0.2">
      <c r="A122" s="43">
        <v>27820.388888888891</v>
      </c>
      <c r="B122" s="44">
        <v>8.5999999999999993E-2</v>
      </c>
      <c r="C122" s="26">
        <v>1.71</v>
      </c>
      <c r="D122" s="26">
        <v>0.18</v>
      </c>
      <c r="E122" s="45">
        <v>27820.388888888891</v>
      </c>
      <c r="F122" s="46">
        <f>B122+C122+D122</f>
        <v>1.976</v>
      </c>
      <c r="G122" s="47">
        <v>27820.388888888891</v>
      </c>
      <c r="H122" s="48">
        <f>F122/B122</f>
        <v>22.976744186046513</v>
      </c>
      <c r="I122" s="49"/>
      <c r="J122" s="47">
        <v>27820.388888888891</v>
      </c>
      <c r="K122" s="20">
        <v>8.5999999999999993E-2</v>
      </c>
      <c r="L122" s="26"/>
      <c r="M122" s="50">
        <v>27820.388888888891</v>
      </c>
      <c r="N122" s="51">
        <v>0.31</v>
      </c>
      <c r="O122" s="26"/>
      <c r="P122" s="52">
        <v>27820.388888888891</v>
      </c>
      <c r="Q122" s="26"/>
      <c r="R122" s="26"/>
      <c r="S122" s="53">
        <v>27820</v>
      </c>
      <c r="T122" s="20">
        <f>K122*1000</f>
        <v>86</v>
      </c>
      <c r="U122" s="54">
        <v>27820</v>
      </c>
      <c r="Z122" s="10"/>
      <c r="AR122" s="5"/>
    </row>
    <row r="123" spans="1:44" x14ac:dyDescent="0.2">
      <c r="A123" s="43">
        <v>27821.680555555555</v>
      </c>
      <c r="B123" s="44"/>
      <c r="C123" s="26"/>
      <c r="D123" s="26"/>
      <c r="E123" s="45">
        <v>27821.680555555555</v>
      </c>
      <c r="F123" s="46"/>
      <c r="G123" s="47">
        <v>27821.680555555555</v>
      </c>
      <c r="H123" s="48"/>
      <c r="I123" s="49"/>
      <c r="J123" s="47">
        <v>27821.680555555555</v>
      </c>
      <c r="K123" s="20"/>
      <c r="L123" s="26"/>
      <c r="M123" s="50">
        <v>27821.680555555555</v>
      </c>
      <c r="N123" s="51">
        <v>0.31</v>
      </c>
      <c r="O123" s="26"/>
      <c r="P123" s="52">
        <v>27821.680555555555</v>
      </c>
      <c r="Q123" s="26"/>
      <c r="R123" s="26"/>
      <c r="S123" s="53">
        <v>27821</v>
      </c>
      <c r="T123" s="20"/>
      <c r="U123" s="54">
        <v>27821</v>
      </c>
      <c r="Z123" s="10"/>
      <c r="AR123" s="5"/>
    </row>
    <row r="124" spans="1:44" x14ac:dyDescent="0.2">
      <c r="A124" s="43">
        <v>27834</v>
      </c>
      <c r="B124" s="44">
        <v>3.7999999999999999E-2</v>
      </c>
      <c r="C124" s="26">
        <v>1.2</v>
      </c>
      <c r="D124" s="26">
        <v>0.18</v>
      </c>
      <c r="E124" s="45">
        <v>27834</v>
      </c>
      <c r="F124" s="46">
        <f>B124+C124+D124</f>
        <v>1.4179999999999999</v>
      </c>
      <c r="G124" s="47">
        <v>27834</v>
      </c>
      <c r="H124" s="48">
        <f>F124/B124</f>
        <v>37.315789473684212</v>
      </c>
      <c r="I124" s="49"/>
      <c r="J124" s="47">
        <v>27834</v>
      </c>
      <c r="K124" s="20">
        <v>3.7999999999999999E-2</v>
      </c>
      <c r="L124" s="26"/>
      <c r="M124" s="50">
        <v>27834</v>
      </c>
      <c r="N124" s="51"/>
      <c r="O124" s="26"/>
      <c r="P124" s="52">
        <v>27834</v>
      </c>
      <c r="Q124" s="26"/>
      <c r="R124" s="26"/>
      <c r="S124" s="53">
        <v>27834</v>
      </c>
      <c r="T124" s="20">
        <f>K124*1000</f>
        <v>38</v>
      </c>
      <c r="U124" s="54">
        <v>27834</v>
      </c>
      <c r="Z124" s="10"/>
      <c r="AR124" s="5"/>
    </row>
    <row r="125" spans="1:44" x14ac:dyDescent="0.2">
      <c r="A125" s="43">
        <v>27870</v>
      </c>
      <c r="B125" s="44">
        <v>2.8000000000000001E-2</v>
      </c>
      <c r="C125" s="26">
        <v>1.75</v>
      </c>
      <c r="D125" s="26">
        <v>6.3E-2</v>
      </c>
      <c r="E125" s="45">
        <v>27870</v>
      </c>
      <c r="F125" s="46">
        <f>B125+C125+D125</f>
        <v>1.841</v>
      </c>
      <c r="G125" s="47">
        <v>27870</v>
      </c>
      <c r="H125" s="48">
        <f>F125/B125</f>
        <v>65.75</v>
      </c>
      <c r="I125" s="49"/>
      <c r="J125" s="47">
        <v>27870</v>
      </c>
      <c r="K125" s="20">
        <v>2.8000000000000001E-2</v>
      </c>
      <c r="L125" s="26"/>
      <c r="M125" s="50">
        <v>27870</v>
      </c>
      <c r="N125" s="51"/>
      <c r="O125" s="26"/>
      <c r="P125" s="52">
        <v>27870</v>
      </c>
      <c r="Q125" s="26"/>
      <c r="R125" s="26"/>
      <c r="S125" s="53">
        <v>27870</v>
      </c>
      <c r="T125" s="20">
        <f>K125*1000</f>
        <v>28</v>
      </c>
      <c r="U125" s="54">
        <v>27870</v>
      </c>
      <c r="Z125" s="10"/>
      <c r="AR125" s="5"/>
    </row>
    <row r="126" spans="1:44" x14ac:dyDescent="0.2">
      <c r="A126" s="43">
        <v>27888</v>
      </c>
      <c r="B126" s="44">
        <v>3.6999999999999998E-2</v>
      </c>
      <c r="C126" s="26">
        <v>2.27</v>
      </c>
      <c r="D126" s="26">
        <v>0.223</v>
      </c>
      <c r="E126" s="45">
        <v>27888</v>
      </c>
      <c r="F126" s="46">
        <f>B126+C126+D126</f>
        <v>2.5299999999999998</v>
      </c>
      <c r="G126" s="47">
        <v>27888</v>
      </c>
      <c r="H126" s="48">
        <f>F126/B126</f>
        <v>68.378378378378372</v>
      </c>
      <c r="I126" s="49"/>
      <c r="J126" s="47">
        <v>27888</v>
      </c>
      <c r="K126" s="20">
        <v>3.6999999999999998E-2</v>
      </c>
      <c r="L126" s="26"/>
      <c r="M126" s="50">
        <v>27888</v>
      </c>
      <c r="N126" s="51"/>
      <c r="O126" s="26"/>
      <c r="P126" s="52">
        <v>27888</v>
      </c>
      <c r="Q126" s="26"/>
      <c r="R126" s="26"/>
      <c r="S126" s="53">
        <v>27888</v>
      </c>
      <c r="T126" s="20">
        <f>K126*1000</f>
        <v>37</v>
      </c>
      <c r="U126" s="54">
        <v>27888</v>
      </c>
      <c r="Z126" s="10"/>
      <c r="AR126" s="5"/>
    </row>
    <row r="127" spans="1:44" x14ac:dyDescent="0.2">
      <c r="A127" s="43">
        <v>27892.375</v>
      </c>
      <c r="B127" s="44">
        <v>3.7999999999999999E-2</v>
      </c>
      <c r="C127" s="26">
        <v>1.38</v>
      </c>
      <c r="D127" s="26">
        <v>0.105</v>
      </c>
      <c r="E127" s="45">
        <v>27892.375</v>
      </c>
      <c r="F127" s="46">
        <f>B127+C127+D127</f>
        <v>1.5229999999999999</v>
      </c>
      <c r="G127" s="47">
        <v>27892.375</v>
      </c>
      <c r="H127" s="48">
        <f>F127/B127</f>
        <v>40.078947368421048</v>
      </c>
      <c r="I127" s="49"/>
      <c r="J127" s="47">
        <v>27892.375</v>
      </c>
      <c r="K127" s="20">
        <v>3.7999999999999999E-2</v>
      </c>
      <c r="L127" s="26"/>
      <c r="M127" s="50">
        <v>27892.375</v>
      </c>
      <c r="N127" s="51">
        <v>0.08</v>
      </c>
      <c r="O127" s="26"/>
      <c r="P127" s="52">
        <v>27892.375</v>
      </c>
      <c r="Q127" s="26"/>
      <c r="R127" s="26"/>
      <c r="S127" s="53">
        <v>27892</v>
      </c>
      <c r="T127" s="20">
        <f>K127*1000</f>
        <v>38</v>
      </c>
      <c r="U127" s="54">
        <v>27892</v>
      </c>
      <c r="Z127" s="10"/>
      <c r="AR127" s="5"/>
    </row>
    <row r="128" spans="1:44" x14ac:dyDescent="0.2">
      <c r="A128" s="43">
        <v>27892.635416666668</v>
      </c>
      <c r="B128" s="44"/>
      <c r="C128" s="26"/>
      <c r="D128" s="26"/>
      <c r="E128" s="45">
        <v>27892.635416666668</v>
      </c>
      <c r="F128" s="46"/>
      <c r="G128" s="47">
        <v>27892.635416666668</v>
      </c>
      <c r="H128" s="48"/>
      <c r="I128" s="49"/>
      <c r="J128" s="47">
        <v>27892.635416666668</v>
      </c>
      <c r="K128" s="20"/>
      <c r="L128" s="26"/>
      <c r="M128" s="50">
        <v>27892.635416666668</v>
      </c>
      <c r="N128" s="51"/>
      <c r="O128" s="26"/>
      <c r="P128" s="52">
        <v>27892.635416666668</v>
      </c>
      <c r="Q128" s="26"/>
      <c r="R128" s="26"/>
      <c r="S128" s="53">
        <v>27892</v>
      </c>
      <c r="T128" s="20"/>
      <c r="U128" s="54">
        <v>27892</v>
      </c>
      <c r="Z128" s="10"/>
      <c r="AR128" s="5"/>
    </row>
    <row r="129" spans="1:44" x14ac:dyDescent="0.2">
      <c r="A129" s="43">
        <v>27906</v>
      </c>
      <c r="B129" s="44">
        <v>8.3000000000000004E-2</v>
      </c>
      <c r="C129" s="26">
        <v>1.77</v>
      </c>
      <c r="D129" s="26">
        <v>0.23400000000000001</v>
      </c>
      <c r="E129" s="45">
        <v>27906</v>
      </c>
      <c r="F129" s="46">
        <f t="shared" ref="F129:F134" si="3">B129+C129+D129</f>
        <v>2.0870000000000002</v>
      </c>
      <c r="G129" s="47">
        <v>27906</v>
      </c>
      <c r="H129" s="48">
        <f t="shared" ref="H129:H134" si="4">F129/B129</f>
        <v>25.144578313253014</v>
      </c>
      <c r="I129" s="49"/>
      <c r="J129" s="47">
        <v>27906</v>
      </c>
      <c r="K129" s="20">
        <v>8.3000000000000004E-2</v>
      </c>
      <c r="L129" s="26"/>
      <c r="M129" s="50">
        <v>27906</v>
      </c>
      <c r="N129" s="51"/>
      <c r="O129" s="26"/>
      <c r="P129" s="52">
        <v>27906</v>
      </c>
      <c r="Q129" s="26"/>
      <c r="R129" s="26"/>
      <c r="S129" s="53">
        <v>27906</v>
      </c>
      <c r="T129" s="20">
        <f t="shared" ref="T129:T134" si="5">K129*1000</f>
        <v>83</v>
      </c>
      <c r="U129" s="54">
        <v>27906</v>
      </c>
      <c r="Z129" s="10"/>
      <c r="AR129" s="5"/>
    </row>
    <row r="130" spans="1:44" x14ac:dyDescent="0.2">
      <c r="A130" s="43">
        <v>27924</v>
      </c>
      <c r="B130" s="44">
        <v>5.2999999999999999E-2</v>
      </c>
      <c r="C130" s="26">
        <v>1.3</v>
      </c>
      <c r="D130" s="26">
        <v>1.4E-2</v>
      </c>
      <c r="E130" s="45">
        <v>27924</v>
      </c>
      <c r="F130" s="46">
        <f t="shared" si="3"/>
        <v>1.367</v>
      </c>
      <c r="G130" s="47">
        <v>27924</v>
      </c>
      <c r="H130" s="48">
        <f t="shared" si="4"/>
        <v>25.79245283018868</v>
      </c>
      <c r="I130" s="49"/>
      <c r="J130" s="47">
        <v>27924</v>
      </c>
      <c r="K130" s="20">
        <v>5.2999999999999999E-2</v>
      </c>
      <c r="L130" s="26"/>
      <c r="M130" s="50">
        <v>27924</v>
      </c>
      <c r="N130" s="51"/>
      <c r="O130" s="26"/>
      <c r="P130" s="52">
        <v>27924</v>
      </c>
      <c r="Q130" s="26"/>
      <c r="R130" s="26"/>
      <c r="S130" s="53">
        <v>27924</v>
      </c>
      <c r="T130" s="20">
        <f t="shared" si="5"/>
        <v>53</v>
      </c>
      <c r="U130" s="54">
        <v>27924</v>
      </c>
      <c r="Z130" s="10"/>
      <c r="AR130" s="5"/>
    </row>
    <row r="131" spans="1:44" x14ac:dyDescent="0.2">
      <c r="A131" s="43">
        <v>27942</v>
      </c>
      <c r="B131" s="44">
        <v>8.5000000000000006E-2</v>
      </c>
      <c r="C131" s="26">
        <v>3.08</v>
      </c>
      <c r="D131" s="26">
        <v>-4.0000000000000001E-3</v>
      </c>
      <c r="E131" s="45">
        <v>27942</v>
      </c>
      <c r="F131" s="46">
        <f t="shared" si="3"/>
        <v>3.161</v>
      </c>
      <c r="G131" s="47">
        <v>27942</v>
      </c>
      <c r="H131" s="48">
        <f t="shared" si="4"/>
        <v>37.188235294117646</v>
      </c>
      <c r="I131" s="49"/>
      <c r="J131" s="47">
        <v>27942</v>
      </c>
      <c r="K131" s="20">
        <v>8.5000000000000006E-2</v>
      </c>
      <c r="L131" s="26"/>
      <c r="M131" s="50">
        <v>27942</v>
      </c>
      <c r="N131" s="51"/>
      <c r="O131" s="26"/>
      <c r="P131" s="52">
        <v>27942</v>
      </c>
      <c r="Q131" s="26"/>
      <c r="R131" s="26"/>
      <c r="S131" s="53">
        <v>27942</v>
      </c>
      <c r="T131" s="20">
        <f t="shared" si="5"/>
        <v>85</v>
      </c>
      <c r="U131" s="54">
        <v>27942</v>
      </c>
      <c r="Z131" s="10"/>
      <c r="AR131" s="5"/>
    </row>
    <row r="132" spans="1:44" x14ac:dyDescent="0.2">
      <c r="A132" s="43">
        <v>27978</v>
      </c>
      <c r="B132" s="44">
        <v>1.9E-2</v>
      </c>
      <c r="C132" s="26">
        <v>1.7</v>
      </c>
      <c r="D132" s="26">
        <v>2.7E-2</v>
      </c>
      <c r="E132" s="45">
        <v>27978</v>
      </c>
      <c r="F132" s="46">
        <f t="shared" si="3"/>
        <v>1.7459999999999998</v>
      </c>
      <c r="G132" s="47">
        <v>27978</v>
      </c>
      <c r="H132" s="48">
        <f t="shared" si="4"/>
        <v>91.89473684210526</v>
      </c>
      <c r="I132" s="49"/>
      <c r="J132" s="47">
        <v>27978</v>
      </c>
      <c r="K132" s="20">
        <v>1.9E-2</v>
      </c>
      <c r="L132" s="26"/>
      <c r="M132" s="50">
        <v>27978</v>
      </c>
      <c r="N132" s="51"/>
      <c r="O132" s="26"/>
      <c r="P132" s="52">
        <v>27978</v>
      </c>
      <c r="Q132" s="26"/>
      <c r="R132" s="26"/>
      <c r="S132" s="53">
        <v>27978</v>
      </c>
      <c r="T132" s="20">
        <f t="shared" si="5"/>
        <v>19</v>
      </c>
      <c r="U132" s="54">
        <v>27978</v>
      </c>
      <c r="Z132" s="10"/>
      <c r="AR132" s="5"/>
    </row>
    <row r="133" spans="1:44" x14ac:dyDescent="0.2">
      <c r="A133" s="43">
        <v>27996</v>
      </c>
      <c r="B133" s="44">
        <v>8.5999999999999993E-2</v>
      </c>
      <c r="C133" s="26">
        <v>1.2</v>
      </c>
      <c r="D133" s="26">
        <v>6.0000000000000001E-3</v>
      </c>
      <c r="E133" s="45">
        <v>27996</v>
      </c>
      <c r="F133" s="46">
        <f t="shared" si="3"/>
        <v>1.292</v>
      </c>
      <c r="G133" s="47">
        <v>27996</v>
      </c>
      <c r="H133" s="48">
        <f t="shared" si="4"/>
        <v>15.02325581395349</v>
      </c>
      <c r="I133" s="49"/>
      <c r="J133" s="47">
        <v>27996</v>
      </c>
      <c r="K133" s="20">
        <v>8.5999999999999993E-2</v>
      </c>
      <c r="L133" s="26"/>
      <c r="M133" s="50">
        <v>27996</v>
      </c>
      <c r="N133" s="51"/>
      <c r="O133" s="26"/>
      <c r="P133" s="52">
        <v>27996</v>
      </c>
      <c r="Q133" s="26"/>
      <c r="R133" s="26"/>
      <c r="S133" s="53">
        <v>27996</v>
      </c>
      <c r="T133" s="20">
        <f t="shared" si="5"/>
        <v>86</v>
      </c>
      <c r="U133" s="54">
        <v>27996</v>
      </c>
      <c r="Z133" s="10"/>
      <c r="AR133" s="5"/>
    </row>
    <row r="134" spans="1:44" x14ac:dyDescent="0.2">
      <c r="A134" s="43">
        <v>28004.354166666668</v>
      </c>
      <c r="B134" s="44">
        <v>2.1999999999999999E-2</v>
      </c>
      <c r="C134" s="26">
        <v>1.28</v>
      </c>
      <c r="D134" s="26">
        <v>7.6999999999999999E-2</v>
      </c>
      <c r="E134" s="45">
        <v>28004.354166666668</v>
      </c>
      <c r="F134" s="46">
        <f t="shared" si="3"/>
        <v>1.379</v>
      </c>
      <c r="G134" s="47">
        <v>28004.354166666668</v>
      </c>
      <c r="H134" s="48">
        <f t="shared" si="4"/>
        <v>62.681818181818187</v>
      </c>
      <c r="I134" s="49"/>
      <c r="J134" s="47">
        <v>28004.354166666668</v>
      </c>
      <c r="K134" s="20">
        <v>2.1999999999999999E-2</v>
      </c>
      <c r="L134" s="26"/>
      <c r="M134" s="50">
        <v>28004.354166666668</v>
      </c>
      <c r="N134" s="51">
        <v>0.72</v>
      </c>
      <c r="O134" s="26"/>
      <c r="P134" s="52">
        <v>28004.354166666668</v>
      </c>
      <c r="Q134" s="26"/>
      <c r="R134" s="26"/>
      <c r="S134" s="53">
        <v>28004</v>
      </c>
      <c r="T134" s="20">
        <f t="shared" si="5"/>
        <v>22</v>
      </c>
      <c r="U134" s="54">
        <v>28004</v>
      </c>
      <c r="Z134" s="10"/>
      <c r="AR134" s="5"/>
    </row>
    <row r="135" spans="1:44" x14ac:dyDescent="0.2">
      <c r="A135" s="43">
        <v>28004.604166666668</v>
      </c>
      <c r="B135" s="44"/>
      <c r="C135" s="26"/>
      <c r="D135" s="26"/>
      <c r="E135" s="45">
        <v>28004.604166666668</v>
      </c>
      <c r="F135" s="46"/>
      <c r="G135" s="47">
        <v>28004.604166666668</v>
      </c>
      <c r="H135" s="48"/>
      <c r="I135" s="49"/>
      <c r="J135" s="47">
        <v>28004.604166666668</v>
      </c>
      <c r="K135" s="20"/>
      <c r="L135" s="26"/>
      <c r="M135" s="50">
        <v>28004.604166666668</v>
      </c>
      <c r="N135" s="51"/>
      <c r="O135" s="26"/>
      <c r="P135" s="52">
        <v>28004.604166666668</v>
      </c>
      <c r="Q135" s="26"/>
      <c r="R135" s="26"/>
      <c r="S135" s="53">
        <v>28004</v>
      </c>
      <c r="T135" s="20"/>
      <c r="U135" s="54">
        <v>28004</v>
      </c>
      <c r="Z135" s="10"/>
      <c r="AR135" s="5"/>
    </row>
    <row r="136" spans="1:44" x14ac:dyDescent="0.2">
      <c r="A136" s="43">
        <v>28014</v>
      </c>
      <c r="B136" s="44">
        <v>1.9E-2</v>
      </c>
      <c r="C136" s="26">
        <v>1.3</v>
      </c>
      <c r="D136" s="26"/>
      <c r="E136" s="45">
        <v>28014</v>
      </c>
      <c r="F136" s="46">
        <f t="shared" ref="F136:F138" si="6">B136+C136+D136</f>
        <v>1.319</v>
      </c>
      <c r="G136" s="47">
        <v>28014</v>
      </c>
      <c r="H136" s="48">
        <f>F136/B136</f>
        <v>69.421052631578945</v>
      </c>
      <c r="I136" s="49"/>
      <c r="J136" s="47">
        <v>28014</v>
      </c>
      <c r="K136" s="20">
        <v>1.9E-2</v>
      </c>
      <c r="L136" s="26"/>
      <c r="M136" s="50">
        <v>28014</v>
      </c>
      <c r="N136" s="51"/>
      <c r="O136" s="26"/>
      <c r="P136" s="52">
        <v>28014</v>
      </c>
      <c r="Q136" s="26"/>
      <c r="R136" s="26"/>
      <c r="S136" s="53">
        <v>28014</v>
      </c>
      <c r="T136" s="20">
        <f>K136*1000</f>
        <v>19</v>
      </c>
      <c r="U136" s="54">
        <v>28014</v>
      </c>
      <c r="Z136" s="10"/>
      <c r="AR136" s="5"/>
    </row>
    <row r="137" spans="1:44" x14ac:dyDescent="0.2">
      <c r="A137" s="43">
        <v>28032</v>
      </c>
      <c r="B137" s="44">
        <v>0.02</v>
      </c>
      <c r="C137" s="26">
        <v>1.47</v>
      </c>
      <c r="D137" s="26"/>
      <c r="E137" s="45">
        <v>28032</v>
      </c>
      <c r="F137" s="46">
        <f t="shared" si="6"/>
        <v>1.49</v>
      </c>
      <c r="G137" s="47">
        <v>28032</v>
      </c>
      <c r="H137" s="48">
        <f>F137/B137</f>
        <v>74.5</v>
      </c>
      <c r="I137" s="49"/>
      <c r="J137" s="47">
        <v>28032</v>
      </c>
      <c r="K137" s="20">
        <v>0.02</v>
      </c>
      <c r="L137" s="26"/>
      <c r="M137" s="50">
        <v>28032</v>
      </c>
      <c r="N137" s="51"/>
      <c r="O137" s="26"/>
      <c r="P137" s="52">
        <v>28032</v>
      </c>
      <c r="Q137" s="26"/>
      <c r="R137" s="26"/>
      <c r="S137" s="53">
        <v>28032</v>
      </c>
      <c r="T137" s="20">
        <f>K137*1000</f>
        <v>20</v>
      </c>
      <c r="U137" s="54">
        <v>28032</v>
      </c>
      <c r="Z137" s="10"/>
      <c r="AR137" s="5"/>
    </row>
    <row r="138" spans="1:44" x14ac:dyDescent="0.2">
      <c r="A138" s="43">
        <v>28050</v>
      </c>
      <c r="B138" s="44">
        <v>4.1000000000000002E-2</v>
      </c>
      <c r="C138" s="26">
        <v>1.22</v>
      </c>
      <c r="D138" s="26">
        <v>5.0000000000000001E-3</v>
      </c>
      <c r="E138" s="45">
        <v>28050</v>
      </c>
      <c r="F138" s="46">
        <f t="shared" si="6"/>
        <v>1.2659999999999998</v>
      </c>
      <c r="G138" s="47">
        <v>28050</v>
      </c>
      <c r="H138" s="48">
        <f>F138/B138</f>
        <v>30.878048780487799</v>
      </c>
      <c r="I138" s="49"/>
      <c r="J138" s="47">
        <v>28050</v>
      </c>
      <c r="K138" s="20">
        <v>4.1000000000000002E-2</v>
      </c>
      <c r="L138" s="26"/>
      <c r="M138" s="50">
        <v>28050</v>
      </c>
      <c r="N138" s="51"/>
      <c r="O138" s="26"/>
      <c r="P138" s="52">
        <v>28050</v>
      </c>
      <c r="Q138" s="26"/>
      <c r="R138" s="26"/>
      <c r="S138" s="53">
        <v>28050</v>
      </c>
      <c r="T138" s="20">
        <f>K138*1000</f>
        <v>41</v>
      </c>
      <c r="U138" s="54">
        <v>28050</v>
      </c>
      <c r="Z138" s="10"/>
      <c r="AR138" s="5"/>
    </row>
    <row r="139" spans="1:44" x14ac:dyDescent="0.2">
      <c r="A139" s="43">
        <v>28068</v>
      </c>
      <c r="B139" s="44"/>
      <c r="C139" s="26"/>
      <c r="D139" s="26">
        <v>0.17899999999999999</v>
      </c>
      <c r="E139" s="45">
        <v>28068</v>
      </c>
      <c r="F139" s="46"/>
      <c r="G139" s="47">
        <v>28068</v>
      </c>
      <c r="H139" s="48"/>
      <c r="I139" s="49"/>
      <c r="J139" s="47">
        <v>28068</v>
      </c>
      <c r="K139" s="20"/>
      <c r="L139" s="26"/>
      <c r="M139" s="50">
        <v>28068</v>
      </c>
      <c r="N139" s="51"/>
      <c r="O139" s="26"/>
      <c r="P139" s="52">
        <v>28068</v>
      </c>
      <c r="Q139" s="26"/>
      <c r="R139" s="26"/>
      <c r="S139" s="53">
        <v>28068</v>
      </c>
      <c r="T139" s="20"/>
      <c r="U139" s="54">
        <v>28068</v>
      </c>
      <c r="Z139" s="10"/>
      <c r="AR139" s="5"/>
    </row>
    <row r="140" spans="1:44" x14ac:dyDescent="0.2">
      <c r="A140" s="43">
        <v>28086</v>
      </c>
      <c r="B140" s="44"/>
      <c r="C140" s="26">
        <v>2.36</v>
      </c>
      <c r="D140" s="26">
        <v>0.22900000000000001</v>
      </c>
      <c r="E140" s="45">
        <v>28086</v>
      </c>
      <c r="F140" s="46"/>
      <c r="G140" s="47">
        <v>28086</v>
      </c>
      <c r="H140" s="48"/>
      <c r="I140" s="49"/>
      <c r="J140" s="47">
        <v>28086</v>
      </c>
      <c r="K140" s="20"/>
      <c r="L140" s="26"/>
      <c r="M140" s="50">
        <v>28086</v>
      </c>
      <c r="N140" s="51"/>
      <c r="O140" s="26"/>
      <c r="P140" s="52">
        <v>28086</v>
      </c>
      <c r="Q140" s="26"/>
      <c r="R140" s="26"/>
      <c r="S140" s="53">
        <v>28086</v>
      </c>
      <c r="T140" s="20"/>
      <c r="U140" s="54">
        <v>28086</v>
      </c>
      <c r="Z140" s="10"/>
      <c r="AR140" s="5"/>
    </row>
    <row r="141" spans="1:44" x14ac:dyDescent="0.2">
      <c r="A141" s="43">
        <v>28103</v>
      </c>
      <c r="B141" s="44"/>
      <c r="C141" s="26">
        <v>2.5299999999999998</v>
      </c>
      <c r="D141" s="26">
        <v>0.27900000000000003</v>
      </c>
      <c r="E141" s="45">
        <v>28103</v>
      </c>
      <c r="F141" s="46"/>
      <c r="G141" s="47">
        <v>28103</v>
      </c>
      <c r="H141" s="48"/>
      <c r="I141" s="49"/>
      <c r="J141" s="47">
        <v>28103</v>
      </c>
      <c r="K141" s="20"/>
      <c r="L141" s="26"/>
      <c r="M141" s="50">
        <v>28103</v>
      </c>
      <c r="N141" s="51"/>
      <c r="O141" s="26"/>
      <c r="P141" s="52">
        <v>28103</v>
      </c>
      <c r="Q141" s="26"/>
      <c r="R141" s="26"/>
      <c r="S141" s="53">
        <v>28103</v>
      </c>
      <c r="T141" s="20"/>
      <c r="U141" s="54">
        <v>28103</v>
      </c>
      <c r="Z141" s="10"/>
      <c r="AR141" s="5"/>
    </row>
    <row r="142" spans="1:44" x14ac:dyDescent="0.2">
      <c r="A142" s="43">
        <v>28110.4375</v>
      </c>
      <c r="B142" s="44"/>
      <c r="C142" s="26"/>
      <c r="D142" s="26"/>
      <c r="E142" s="45">
        <v>28110.4375</v>
      </c>
      <c r="F142" s="46"/>
      <c r="G142" s="47">
        <v>28110.4375</v>
      </c>
      <c r="H142" s="48"/>
      <c r="I142" s="49"/>
      <c r="J142" s="47">
        <v>28110.4375</v>
      </c>
      <c r="K142" s="20"/>
      <c r="L142" s="26"/>
      <c r="M142" s="50">
        <v>28110.4375</v>
      </c>
      <c r="N142" s="51">
        <v>0.35</v>
      </c>
      <c r="O142" s="26"/>
      <c r="P142" s="52">
        <v>28110.4375</v>
      </c>
      <c r="Q142" s="26"/>
      <c r="R142" s="26"/>
      <c r="S142" s="53">
        <v>28110</v>
      </c>
      <c r="T142" s="20"/>
      <c r="U142" s="54">
        <v>28110</v>
      </c>
      <c r="Z142" s="10"/>
      <c r="AR142" s="5"/>
    </row>
    <row r="143" spans="1:44" x14ac:dyDescent="0.2">
      <c r="A143" s="43">
        <v>28110.43888888889</v>
      </c>
      <c r="B143" s="44"/>
      <c r="C143" s="26"/>
      <c r="D143" s="26"/>
      <c r="E143" s="45">
        <v>28110.43888888889</v>
      </c>
      <c r="F143" s="46"/>
      <c r="G143" s="47">
        <v>28110.43888888889</v>
      </c>
      <c r="H143" s="48"/>
      <c r="I143" s="49"/>
      <c r="J143" s="47">
        <v>28110.43888888889</v>
      </c>
      <c r="K143" s="20"/>
      <c r="L143" s="26"/>
      <c r="M143" s="50">
        <v>28110.43888888889</v>
      </c>
      <c r="N143" s="51"/>
      <c r="O143" s="26"/>
      <c r="P143" s="52">
        <v>28110.43888888889</v>
      </c>
      <c r="Q143" s="26"/>
      <c r="R143" s="26"/>
      <c r="S143" s="53">
        <v>28110</v>
      </c>
      <c r="T143" s="20"/>
      <c r="U143" s="54">
        <v>28110</v>
      </c>
      <c r="Z143" s="10"/>
      <c r="AR143" s="5"/>
    </row>
    <row r="144" spans="1:44" x14ac:dyDescent="0.2">
      <c r="A144" s="43">
        <v>28110.441666666666</v>
      </c>
      <c r="B144" s="44"/>
      <c r="C144" s="26"/>
      <c r="D144" s="26"/>
      <c r="E144" s="45">
        <v>28110.441666666666</v>
      </c>
      <c r="F144" s="46"/>
      <c r="G144" s="47">
        <v>28110.441666666666</v>
      </c>
      <c r="H144" s="48"/>
      <c r="I144" s="49"/>
      <c r="J144" s="47">
        <v>28110.441666666666</v>
      </c>
      <c r="K144" s="20"/>
      <c r="L144" s="26"/>
      <c r="M144" s="50">
        <v>28110.441666666666</v>
      </c>
      <c r="N144" s="51"/>
      <c r="O144" s="26"/>
      <c r="P144" s="52">
        <v>28110.441666666666</v>
      </c>
      <c r="Q144" s="26"/>
      <c r="R144" s="26"/>
      <c r="S144" s="53">
        <v>28110</v>
      </c>
      <c r="T144" s="20"/>
      <c r="U144" s="54">
        <v>28110</v>
      </c>
      <c r="Z144" s="10"/>
      <c r="AR144" s="5"/>
    </row>
    <row r="145" spans="1:44" x14ac:dyDescent="0.2">
      <c r="A145" s="43">
        <v>28110.645833333332</v>
      </c>
      <c r="B145" s="44"/>
      <c r="C145" s="26"/>
      <c r="D145" s="26"/>
      <c r="E145" s="45">
        <v>28110.645833333332</v>
      </c>
      <c r="F145" s="46"/>
      <c r="G145" s="47">
        <v>28110.645833333332</v>
      </c>
      <c r="H145" s="48"/>
      <c r="I145" s="49"/>
      <c r="J145" s="47">
        <v>28110.645833333332</v>
      </c>
      <c r="K145" s="20"/>
      <c r="L145" s="26"/>
      <c r="M145" s="50">
        <v>28110.645833333332</v>
      </c>
      <c r="N145" s="51"/>
      <c r="O145" s="26"/>
      <c r="P145" s="52">
        <v>28110.645833333332</v>
      </c>
      <c r="Q145" s="26"/>
      <c r="R145" s="26"/>
      <c r="S145" s="53">
        <v>28110</v>
      </c>
      <c r="T145" s="20"/>
      <c r="U145" s="54">
        <v>28110</v>
      </c>
      <c r="Z145" s="10"/>
      <c r="AR145" s="5"/>
    </row>
    <row r="146" spans="1:44" x14ac:dyDescent="0.2">
      <c r="A146" s="43">
        <v>28110.647222222222</v>
      </c>
      <c r="B146" s="44"/>
      <c r="C146" s="26"/>
      <c r="D146" s="26"/>
      <c r="E146" s="45">
        <v>28110.647222222222</v>
      </c>
      <c r="F146" s="46"/>
      <c r="G146" s="47">
        <v>28110.647222222222</v>
      </c>
      <c r="H146" s="48"/>
      <c r="I146" s="49"/>
      <c r="J146" s="47">
        <v>28110.647222222222</v>
      </c>
      <c r="K146" s="20"/>
      <c r="L146" s="26"/>
      <c r="M146" s="50">
        <v>28110.647222222222</v>
      </c>
      <c r="N146" s="51"/>
      <c r="O146" s="26"/>
      <c r="P146" s="52">
        <v>28110.647222222222</v>
      </c>
      <c r="Q146" s="26"/>
      <c r="R146" s="26"/>
      <c r="S146" s="53">
        <v>28110</v>
      </c>
      <c r="T146" s="20"/>
      <c r="U146" s="54">
        <v>28110</v>
      </c>
      <c r="Z146" s="10"/>
      <c r="AR146" s="5"/>
    </row>
    <row r="147" spans="1:44" x14ac:dyDescent="0.2">
      <c r="A147" s="43">
        <v>28110.648611111112</v>
      </c>
      <c r="B147" s="44"/>
      <c r="C147" s="26"/>
      <c r="D147" s="26"/>
      <c r="E147" s="45">
        <v>28110.648611111112</v>
      </c>
      <c r="F147" s="46"/>
      <c r="G147" s="47">
        <v>28110.648611111112</v>
      </c>
      <c r="H147" s="48"/>
      <c r="I147" s="49"/>
      <c r="J147" s="47">
        <v>28110.648611111112</v>
      </c>
      <c r="K147" s="20"/>
      <c r="L147" s="26"/>
      <c r="M147" s="50">
        <v>28110.648611111112</v>
      </c>
      <c r="N147" s="51"/>
      <c r="O147" s="26"/>
      <c r="P147" s="52">
        <v>28110.648611111112</v>
      </c>
      <c r="Q147" s="26"/>
      <c r="R147" s="26"/>
      <c r="S147" s="53">
        <v>28110</v>
      </c>
      <c r="T147" s="20"/>
      <c r="U147" s="54">
        <v>28110</v>
      </c>
      <c r="Z147" s="10"/>
      <c r="AR147" s="5"/>
    </row>
    <row r="148" spans="1:44" x14ac:dyDescent="0.2">
      <c r="A148" s="43">
        <v>28110.65</v>
      </c>
      <c r="B148" s="44"/>
      <c r="C148" s="26"/>
      <c r="D148" s="26"/>
      <c r="E148" s="45">
        <v>28110.65</v>
      </c>
      <c r="F148" s="46"/>
      <c r="G148" s="47">
        <v>28110.65</v>
      </c>
      <c r="H148" s="48"/>
      <c r="I148" s="49"/>
      <c r="J148" s="47">
        <v>28110.65</v>
      </c>
      <c r="K148" s="20"/>
      <c r="L148" s="26"/>
      <c r="M148" s="50">
        <v>28110.65</v>
      </c>
      <c r="N148" s="51"/>
      <c r="O148" s="26"/>
      <c r="P148" s="52">
        <v>28110.65</v>
      </c>
      <c r="Q148" s="26"/>
      <c r="R148" s="26"/>
      <c r="S148" s="53">
        <v>28110</v>
      </c>
      <c r="T148" s="20"/>
      <c r="U148" s="54">
        <v>28110</v>
      </c>
      <c r="Z148" s="10"/>
      <c r="AR148" s="5"/>
    </row>
    <row r="149" spans="1:44" x14ac:dyDescent="0.2">
      <c r="A149" s="43">
        <v>28110.651388888888</v>
      </c>
      <c r="B149" s="44"/>
      <c r="C149" s="26"/>
      <c r="D149" s="26"/>
      <c r="E149" s="45">
        <v>28110.651388888888</v>
      </c>
      <c r="F149" s="46"/>
      <c r="G149" s="47">
        <v>28110.651388888888</v>
      </c>
      <c r="H149" s="48"/>
      <c r="I149" s="49"/>
      <c r="J149" s="47">
        <v>28110.651388888888</v>
      </c>
      <c r="K149" s="20"/>
      <c r="L149" s="26"/>
      <c r="M149" s="50">
        <v>28110.651388888888</v>
      </c>
      <c r="N149" s="51"/>
      <c r="O149" s="26"/>
      <c r="P149" s="52">
        <v>28110.651388888888</v>
      </c>
      <c r="Q149" s="26"/>
      <c r="R149" s="26"/>
      <c r="S149" s="53">
        <v>28110</v>
      </c>
      <c r="T149" s="20"/>
      <c r="U149" s="54">
        <v>28110</v>
      </c>
      <c r="Z149" s="10"/>
      <c r="AR149" s="5"/>
    </row>
    <row r="150" spans="1:44" x14ac:dyDescent="0.2">
      <c r="A150" s="43">
        <v>28179</v>
      </c>
      <c r="B150" s="44">
        <v>0.112</v>
      </c>
      <c r="C150" s="26">
        <v>2.9299999999999997</v>
      </c>
      <c r="D150" s="26">
        <v>0.53800000000000003</v>
      </c>
      <c r="E150" s="45">
        <v>28179</v>
      </c>
      <c r="F150" s="46">
        <f>B150+C150+D150</f>
        <v>3.58</v>
      </c>
      <c r="G150" s="47">
        <v>28179</v>
      </c>
      <c r="H150" s="48">
        <f>F150/B150</f>
        <v>31.964285714285715</v>
      </c>
      <c r="I150" s="49"/>
      <c r="J150" s="47">
        <v>28179</v>
      </c>
      <c r="K150" s="20">
        <v>0.112</v>
      </c>
      <c r="L150" s="26"/>
      <c r="M150" s="50">
        <v>28179</v>
      </c>
      <c r="N150" s="51">
        <v>0.53</v>
      </c>
      <c r="O150" s="26"/>
      <c r="P150" s="52">
        <v>28179</v>
      </c>
      <c r="Q150" s="26"/>
      <c r="R150" s="26"/>
      <c r="S150" s="53">
        <v>28179</v>
      </c>
      <c r="T150" s="20">
        <f>K150*1000</f>
        <v>112</v>
      </c>
      <c r="U150" s="54">
        <v>28179</v>
      </c>
      <c r="Z150" s="10"/>
      <c r="AR150" s="5"/>
    </row>
    <row r="151" spans="1:44" x14ac:dyDescent="0.2">
      <c r="A151" s="43">
        <v>28199</v>
      </c>
      <c r="B151" s="44">
        <v>0.129</v>
      </c>
      <c r="C151" s="26">
        <v>3.88</v>
      </c>
      <c r="D151" s="26">
        <v>0.60499999999999998</v>
      </c>
      <c r="E151" s="45">
        <v>28199</v>
      </c>
      <c r="F151" s="46">
        <f>B151+C151+D151</f>
        <v>4.6140000000000008</v>
      </c>
      <c r="G151" s="47">
        <v>28199</v>
      </c>
      <c r="H151" s="48">
        <f>F151/B151</f>
        <v>35.767441860465119</v>
      </c>
      <c r="I151" s="49"/>
      <c r="J151" s="47">
        <v>28199</v>
      </c>
      <c r="K151" s="20">
        <v>0.129</v>
      </c>
      <c r="L151" s="26"/>
      <c r="M151" s="50">
        <v>28199</v>
      </c>
      <c r="N151" s="51">
        <v>0.53</v>
      </c>
      <c r="O151" s="26"/>
      <c r="P151" s="52">
        <v>28199</v>
      </c>
      <c r="Q151" s="26"/>
      <c r="R151" s="26"/>
      <c r="S151" s="53">
        <v>28199</v>
      </c>
      <c r="T151" s="20">
        <f>K151*1000</f>
        <v>129</v>
      </c>
      <c r="U151" s="54">
        <v>28199</v>
      </c>
      <c r="Z151" s="10"/>
      <c r="AR151" s="5"/>
    </row>
    <row r="152" spans="1:44" x14ac:dyDescent="0.2">
      <c r="A152" s="43">
        <v>28201</v>
      </c>
      <c r="B152" s="44"/>
      <c r="C152" s="26"/>
      <c r="D152" s="26"/>
      <c r="E152" s="45">
        <v>28201</v>
      </c>
      <c r="F152" s="46"/>
      <c r="G152" s="47">
        <v>28201</v>
      </c>
      <c r="H152" s="48"/>
      <c r="I152" s="49"/>
      <c r="J152" s="47">
        <v>28201</v>
      </c>
      <c r="K152" s="20"/>
      <c r="L152" s="26"/>
      <c r="M152" s="50">
        <v>28201</v>
      </c>
      <c r="N152" s="51"/>
      <c r="O152" s="26"/>
      <c r="P152" s="52">
        <v>28201</v>
      </c>
      <c r="Q152" s="26"/>
      <c r="R152" s="26"/>
      <c r="S152" s="53">
        <v>28201</v>
      </c>
      <c r="T152" s="20"/>
      <c r="U152" s="54">
        <v>28201</v>
      </c>
      <c r="Z152" s="10"/>
      <c r="AR152" s="5"/>
    </row>
    <row r="153" spans="1:44" x14ac:dyDescent="0.2">
      <c r="A153" s="43">
        <v>28291.5625</v>
      </c>
      <c r="B153" s="44">
        <v>8.5999999999999993E-2</v>
      </c>
      <c r="C153" s="26">
        <v>3.26</v>
      </c>
      <c r="D153" s="61">
        <v>-8.0000000000000002E-3</v>
      </c>
      <c r="E153" s="45">
        <v>28291.5625</v>
      </c>
      <c r="F153" s="46">
        <f>B153+C153+D153</f>
        <v>3.3379999999999996</v>
      </c>
      <c r="G153" s="47">
        <v>28291.5625</v>
      </c>
      <c r="H153" s="48">
        <f>F153/B153</f>
        <v>38.813953488372093</v>
      </c>
      <c r="I153" s="49"/>
      <c r="J153" s="47">
        <v>28291.5625</v>
      </c>
      <c r="K153" s="20">
        <v>8.5999999999999993E-2</v>
      </c>
      <c r="L153" s="26"/>
      <c r="M153" s="50">
        <v>28291.5625</v>
      </c>
      <c r="N153" s="51">
        <v>1.18</v>
      </c>
      <c r="O153" s="26"/>
      <c r="P153" s="52">
        <v>28291.5625</v>
      </c>
      <c r="Q153" s="26"/>
      <c r="R153" s="26"/>
      <c r="S153" s="53">
        <v>28291</v>
      </c>
      <c r="T153" s="20">
        <f>K153*1000</f>
        <v>86</v>
      </c>
      <c r="U153" s="54">
        <v>28291</v>
      </c>
      <c r="Z153" s="10"/>
      <c r="AR153" s="5"/>
    </row>
    <row r="154" spans="1:44" x14ac:dyDescent="0.2">
      <c r="A154" s="43">
        <v>28354.458333333332</v>
      </c>
      <c r="B154" s="44">
        <v>9.2999999999999999E-2</v>
      </c>
      <c r="C154" s="26">
        <v>3.23</v>
      </c>
      <c r="D154" s="61">
        <v>-8.0000000000000002E-3</v>
      </c>
      <c r="E154" s="45">
        <v>28354.458333333332</v>
      </c>
      <c r="F154" s="46">
        <f>B154+C154+D154</f>
        <v>3.3149999999999999</v>
      </c>
      <c r="G154" s="47">
        <v>28354.458333333332</v>
      </c>
      <c r="H154" s="48">
        <f>F154/B154</f>
        <v>35.645161290322584</v>
      </c>
      <c r="I154" s="49"/>
      <c r="J154" s="47">
        <v>28354.458333333332</v>
      </c>
      <c r="K154" s="20">
        <v>9.2999999999999999E-2</v>
      </c>
      <c r="L154" s="26"/>
      <c r="M154" s="50">
        <v>28354.458333333332</v>
      </c>
      <c r="N154" s="51">
        <v>1.22</v>
      </c>
      <c r="O154" s="26"/>
      <c r="P154" s="52">
        <v>28354.458333333332</v>
      </c>
      <c r="Q154" s="26"/>
      <c r="R154" s="26"/>
      <c r="S154" s="53">
        <v>28354</v>
      </c>
      <c r="T154" s="20">
        <f>K154*1000</f>
        <v>93</v>
      </c>
      <c r="U154" s="54">
        <v>28354</v>
      </c>
      <c r="Z154" s="10"/>
      <c r="AR154" s="5"/>
    </row>
    <row r="155" spans="1:44" x14ac:dyDescent="0.2">
      <c r="A155" s="43">
        <v>28381.522222222222</v>
      </c>
      <c r="B155" s="44">
        <v>6.4000000000000001E-2</v>
      </c>
      <c r="C155" s="26">
        <v>3.16</v>
      </c>
      <c r="D155" s="61">
        <v>-8.0000000000000002E-3</v>
      </c>
      <c r="E155" s="45">
        <v>28381.522222222222</v>
      </c>
      <c r="F155" s="46">
        <f>B155+C155+D155</f>
        <v>3.2160000000000002</v>
      </c>
      <c r="G155" s="47">
        <v>28381.522222222222</v>
      </c>
      <c r="H155" s="48">
        <f>F155/B155</f>
        <v>50.25</v>
      </c>
      <c r="I155" s="49"/>
      <c r="J155" s="47">
        <v>28381.522222222222</v>
      </c>
      <c r="K155" s="20">
        <v>6.4000000000000001E-2</v>
      </c>
      <c r="L155" s="26"/>
      <c r="M155" s="50">
        <v>28381.522222222222</v>
      </c>
      <c r="N155" s="51">
        <v>1.46</v>
      </c>
      <c r="O155" s="26"/>
      <c r="P155" s="52">
        <v>28381.522222222222</v>
      </c>
      <c r="Q155" s="26"/>
      <c r="R155" s="26"/>
      <c r="S155" s="53">
        <v>28381</v>
      </c>
      <c r="T155" s="20">
        <f>K155*1000</f>
        <v>64</v>
      </c>
      <c r="U155" s="54">
        <v>28381</v>
      </c>
      <c r="Z155" s="10"/>
      <c r="AR155" s="5"/>
    </row>
    <row r="156" spans="1:44" x14ac:dyDescent="0.2">
      <c r="A156" s="43">
        <v>28409.569444444445</v>
      </c>
      <c r="B156" s="44">
        <v>5.5E-2</v>
      </c>
      <c r="C156" s="26">
        <v>2.4</v>
      </c>
      <c r="D156" s="61">
        <v>-8.0000000000000002E-3</v>
      </c>
      <c r="E156" s="45">
        <v>28409.569444444445</v>
      </c>
      <c r="F156" s="46">
        <f>B156+C156+D156</f>
        <v>2.4470000000000001</v>
      </c>
      <c r="G156" s="47">
        <v>28409.569444444445</v>
      </c>
      <c r="H156" s="48">
        <f>F156/B156</f>
        <v>44.490909090909092</v>
      </c>
      <c r="I156" s="49"/>
      <c r="J156" s="47">
        <v>28409.569444444445</v>
      </c>
      <c r="K156" s="20">
        <v>5.5E-2</v>
      </c>
      <c r="L156" s="26"/>
      <c r="M156" s="50">
        <v>28409.569444444445</v>
      </c>
      <c r="N156" s="51">
        <v>2.44</v>
      </c>
      <c r="O156" s="26"/>
      <c r="P156" s="52">
        <v>28409.569444444445</v>
      </c>
      <c r="Q156" s="26"/>
      <c r="R156" s="26"/>
      <c r="S156" s="53">
        <v>28409</v>
      </c>
      <c r="T156" s="20">
        <f>K156*1000</f>
        <v>55</v>
      </c>
      <c r="U156" s="54">
        <v>28409</v>
      </c>
      <c r="Z156" s="10"/>
      <c r="AR156" s="5"/>
    </row>
    <row r="157" spans="1:44" x14ac:dyDescent="0.2">
      <c r="A157" s="43">
        <v>28451</v>
      </c>
      <c r="B157" s="44"/>
      <c r="C157" s="26"/>
      <c r="D157" s="61"/>
      <c r="E157" s="45">
        <v>28451</v>
      </c>
      <c r="F157" s="46"/>
      <c r="G157" s="47">
        <v>28451</v>
      </c>
      <c r="H157" s="48"/>
      <c r="I157" s="49"/>
      <c r="J157" s="47">
        <v>28451</v>
      </c>
      <c r="K157" s="20"/>
      <c r="L157" s="26"/>
      <c r="M157" s="50">
        <v>28451</v>
      </c>
      <c r="N157" s="51"/>
      <c r="O157" s="26"/>
      <c r="P157" s="52">
        <v>28451</v>
      </c>
      <c r="Q157" s="26"/>
      <c r="R157" s="26"/>
      <c r="S157" s="53">
        <v>28451</v>
      </c>
      <c r="T157" s="20"/>
      <c r="U157" s="54">
        <v>28451</v>
      </c>
      <c r="Z157" s="10"/>
      <c r="AR157" s="5"/>
    </row>
    <row r="158" spans="1:44" x14ac:dyDescent="0.2">
      <c r="A158" s="43">
        <v>28451.354166666668</v>
      </c>
      <c r="B158" s="44">
        <v>7.6999999999999999E-2</v>
      </c>
      <c r="C158" s="26">
        <v>2.37</v>
      </c>
      <c r="D158" s="61">
        <v>-8.0000000000000002E-3</v>
      </c>
      <c r="E158" s="45">
        <v>28451.354166666668</v>
      </c>
      <c r="F158" s="46">
        <f>B158+C158+D158</f>
        <v>2.4390000000000001</v>
      </c>
      <c r="G158" s="47">
        <v>28451.354166666668</v>
      </c>
      <c r="H158" s="48">
        <f>F158/B158</f>
        <v>31.675324675324678</v>
      </c>
      <c r="I158" s="49"/>
      <c r="J158" s="47">
        <v>28451.354166666668</v>
      </c>
      <c r="K158" s="20">
        <v>7.6999999999999999E-2</v>
      </c>
      <c r="L158" s="26"/>
      <c r="M158" s="50">
        <v>28451.354166666668</v>
      </c>
      <c r="N158" s="51">
        <v>1.58</v>
      </c>
      <c r="O158" s="26"/>
      <c r="P158" s="52">
        <v>28451.354166666668</v>
      </c>
      <c r="Q158" s="26"/>
      <c r="R158" s="26"/>
      <c r="S158" s="53">
        <v>28451</v>
      </c>
      <c r="T158" s="20">
        <f t="shared" ref="T158:T221" si="7">K158*1000</f>
        <v>77</v>
      </c>
      <c r="U158" s="54">
        <v>28451</v>
      </c>
      <c r="Z158" s="10"/>
      <c r="AR158" s="5"/>
    </row>
    <row r="159" spans="1:44" x14ac:dyDescent="0.2">
      <c r="A159" s="43">
        <v>28502.615277777779</v>
      </c>
      <c r="B159" s="44">
        <v>0.25600000000000001</v>
      </c>
      <c r="C159" s="26">
        <v>3.51</v>
      </c>
      <c r="D159" s="61">
        <v>0.621</v>
      </c>
      <c r="E159" s="45">
        <v>28502.615277777779</v>
      </c>
      <c r="F159" s="46">
        <f>B159+C159+D159</f>
        <v>4.3870000000000005</v>
      </c>
      <c r="G159" s="47">
        <v>28502.615277777779</v>
      </c>
      <c r="H159" s="48">
        <f>F159/B159</f>
        <v>17.13671875</v>
      </c>
      <c r="I159" s="49"/>
      <c r="J159" s="47">
        <v>28502.615277777779</v>
      </c>
      <c r="K159" s="20">
        <v>0.25600000000000001</v>
      </c>
      <c r="L159" s="26"/>
      <c r="M159" s="50">
        <v>28502.615277777779</v>
      </c>
      <c r="N159" s="51">
        <v>0.3</v>
      </c>
      <c r="O159" s="26"/>
      <c r="P159" s="52">
        <v>28502.615277777779</v>
      </c>
      <c r="Q159" s="26"/>
      <c r="R159" s="26"/>
      <c r="S159" s="53">
        <v>28502</v>
      </c>
      <c r="T159" s="20">
        <f t="shared" si="7"/>
        <v>256</v>
      </c>
      <c r="U159" s="54">
        <v>28502</v>
      </c>
      <c r="Z159" s="10"/>
      <c r="AR159" s="5"/>
    </row>
    <row r="160" spans="1:44" x14ac:dyDescent="0.2">
      <c r="A160" s="43">
        <v>28529.572916666668</v>
      </c>
      <c r="B160" s="44">
        <v>0.24199999999999999</v>
      </c>
      <c r="C160" s="26">
        <v>5.08</v>
      </c>
      <c r="D160" s="61">
        <v>0.34299999999999997</v>
      </c>
      <c r="E160" s="45">
        <v>28529.572916666668</v>
      </c>
      <c r="F160" s="46">
        <f>B160+C160+D160</f>
        <v>5.665</v>
      </c>
      <c r="G160" s="47">
        <v>28529.572916666668</v>
      </c>
      <c r="H160" s="48">
        <f>F160/B160</f>
        <v>23.40909090909091</v>
      </c>
      <c r="I160" s="49"/>
      <c r="J160" s="47">
        <v>28529.572916666668</v>
      </c>
      <c r="K160" s="20">
        <v>0.24199999999999999</v>
      </c>
      <c r="L160" s="26"/>
      <c r="M160" s="50">
        <v>28529.572916666668</v>
      </c>
      <c r="N160" s="51"/>
      <c r="O160" s="26"/>
      <c r="P160" s="52">
        <v>28529.572916666668</v>
      </c>
      <c r="Q160" s="26"/>
      <c r="R160" s="26"/>
      <c r="S160" s="53">
        <v>28529</v>
      </c>
      <c r="T160" s="20">
        <f t="shared" si="7"/>
        <v>242</v>
      </c>
      <c r="U160" s="54">
        <v>28529</v>
      </c>
      <c r="Z160" s="10"/>
      <c r="AR160" s="5"/>
    </row>
    <row r="161" spans="1:44" x14ac:dyDescent="0.2">
      <c r="A161" s="43">
        <v>28565.494444444445</v>
      </c>
      <c r="B161" s="44">
        <v>0.14800000000000002</v>
      </c>
      <c r="C161" s="26"/>
      <c r="D161" s="61">
        <v>1.7000000000000001E-2</v>
      </c>
      <c r="E161" s="45">
        <v>28565.494444444445</v>
      </c>
      <c r="F161" s="46"/>
      <c r="G161" s="47">
        <v>28565.494444444445</v>
      </c>
      <c r="H161" s="48"/>
      <c r="I161" s="49"/>
      <c r="J161" s="47">
        <v>28565.494444444445</v>
      </c>
      <c r="K161" s="20">
        <v>0.14800000000000002</v>
      </c>
      <c r="L161" s="26"/>
      <c r="M161" s="50">
        <v>28565.494444444445</v>
      </c>
      <c r="N161" s="51">
        <v>1.24</v>
      </c>
      <c r="O161" s="26"/>
      <c r="P161" s="52">
        <v>28565.494444444445</v>
      </c>
      <c r="Q161" s="26"/>
      <c r="R161" s="26"/>
      <c r="S161" s="53">
        <v>28565</v>
      </c>
      <c r="T161" s="20">
        <f t="shared" si="7"/>
        <v>148.00000000000003</v>
      </c>
      <c r="U161" s="54">
        <v>28565</v>
      </c>
      <c r="Z161" s="10"/>
      <c r="AR161" s="5"/>
    </row>
    <row r="162" spans="1:44" x14ac:dyDescent="0.2">
      <c r="A162" s="43">
        <v>28592.524305555555</v>
      </c>
      <c r="B162" s="44">
        <v>0.153</v>
      </c>
      <c r="C162" s="26">
        <v>2.81</v>
      </c>
      <c r="D162" s="61">
        <v>0.313</v>
      </c>
      <c r="E162" s="45">
        <v>28592.524305555555</v>
      </c>
      <c r="F162" s="46">
        <f t="shared" ref="F162:F172" si="8">B162+C162+D162</f>
        <v>3.2760000000000002</v>
      </c>
      <c r="G162" s="47">
        <v>28592.524305555555</v>
      </c>
      <c r="H162" s="48">
        <f t="shared" ref="H162:H172" si="9">F162/B162</f>
        <v>21.411764705882355</v>
      </c>
      <c r="I162" s="49"/>
      <c r="J162" s="47">
        <v>28592.524305555555</v>
      </c>
      <c r="K162" s="20">
        <v>0.153</v>
      </c>
      <c r="L162" s="26"/>
      <c r="M162" s="50">
        <v>28592.524305555555</v>
      </c>
      <c r="N162" s="51">
        <v>0.8</v>
      </c>
      <c r="O162" s="26"/>
      <c r="P162" s="52">
        <v>28592.524305555555</v>
      </c>
      <c r="Q162" s="26"/>
      <c r="R162" s="26"/>
      <c r="S162" s="53">
        <v>28592</v>
      </c>
      <c r="T162" s="20">
        <f t="shared" si="7"/>
        <v>153</v>
      </c>
      <c r="U162" s="54">
        <v>28592</v>
      </c>
      <c r="Z162" s="10"/>
      <c r="AR162" s="5"/>
    </row>
    <row r="163" spans="1:44" x14ac:dyDescent="0.2">
      <c r="A163" s="43">
        <v>28632.625</v>
      </c>
      <c r="B163" s="44">
        <v>8.1000000000000003E-2</v>
      </c>
      <c r="C163" s="26">
        <v>1.83</v>
      </c>
      <c r="D163" s="61">
        <v>-4.0000000000000001E-3</v>
      </c>
      <c r="E163" s="45">
        <v>28632.625</v>
      </c>
      <c r="F163" s="46">
        <f t="shared" si="8"/>
        <v>1.907</v>
      </c>
      <c r="G163" s="47">
        <v>28632.625</v>
      </c>
      <c r="H163" s="48">
        <f t="shared" si="9"/>
        <v>23.543209876543209</v>
      </c>
      <c r="I163" s="49"/>
      <c r="J163" s="47">
        <v>28632.625</v>
      </c>
      <c r="K163" s="20">
        <v>8.1000000000000003E-2</v>
      </c>
      <c r="L163" s="26"/>
      <c r="M163" s="50">
        <v>28632.625</v>
      </c>
      <c r="N163" s="51"/>
      <c r="O163" s="26"/>
      <c r="P163" s="52">
        <v>28632.625</v>
      </c>
      <c r="Q163" s="26"/>
      <c r="R163" s="26"/>
      <c r="S163" s="53">
        <v>28632</v>
      </c>
      <c r="T163" s="20">
        <f t="shared" si="7"/>
        <v>81</v>
      </c>
      <c r="U163" s="54">
        <v>28632</v>
      </c>
      <c r="Z163" s="10"/>
      <c r="AR163" s="5"/>
    </row>
    <row r="164" spans="1:44" x14ac:dyDescent="0.2">
      <c r="A164" s="43">
        <v>28653.468055555557</v>
      </c>
      <c r="B164" s="44">
        <v>3.9E-2</v>
      </c>
      <c r="C164" s="26">
        <v>2.37</v>
      </c>
      <c r="D164" s="61">
        <v>-4.0000000000000001E-3</v>
      </c>
      <c r="E164" s="45">
        <v>28653.468055555557</v>
      </c>
      <c r="F164" s="46">
        <f t="shared" si="8"/>
        <v>2.4050000000000002</v>
      </c>
      <c r="G164" s="47">
        <v>28653.468055555557</v>
      </c>
      <c r="H164" s="48">
        <f t="shared" si="9"/>
        <v>61.666666666666671</v>
      </c>
      <c r="I164" s="49"/>
      <c r="J164" s="47">
        <v>28653.468055555557</v>
      </c>
      <c r="K164" s="20">
        <v>3.9E-2</v>
      </c>
      <c r="L164" s="26"/>
      <c r="M164" s="50">
        <v>28653.468055555557</v>
      </c>
      <c r="N164" s="51"/>
      <c r="O164" s="26"/>
      <c r="P164" s="52">
        <v>28653.468055555557</v>
      </c>
      <c r="Q164" s="26"/>
      <c r="R164" s="26"/>
      <c r="S164" s="53">
        <v>28653</v>
      </c>
      <c r="T164" s="20">
        <f t="shared" si="7"/>
        <v>39</v>
      </c>
      <c r="U164" s="54">
        <v>28653</v>
      </c>
      <c r="Z164" s="10"/>
      <c r="AR164" s="5"/>
    </row>
    <row r="165" spans="1:44" x14ac:dyDescent="0.2">
      <c r="A165" s="43">
        <v>28683.472222222223</v>
      </c>
      <c r="B165" s="44">
        <v>2.4E-2</v>
      </c>
      <c r="C165" s="26">
        <v>1.39</v>
      </c>
      <c r="D165" s="61">
        <v>0.02</v>
      </c>
      <c r="E165" s="45">
        <v>28683.472222222223</v>
      </c>
      <c r="F165" s="46">
        <f t="shared" si="8"/>
        <v>1.4339999999999999</v>
      </c>
      <c r="G165" s="47">
        <v>28683.472222222223</v>
      </c>
      <c r="H165" s="48">
        <f t="shared" si="9"/>
        <v>59.749999999999993</v>
      </c>
      <c r="I165" s="49"/>
      <c r="J165" s="47">
        <v>28683.472222222223</v>
      </c>
      <c r="K165" s="20">
        <v>2.4E-2</v>
      </c>
      <c r="L165" s="26"/>
      <c r="M165" s="50">
        <v>28683.472222222223</v>
      </c>
      <c r="N165" s="51"/>
      <c r="O165" s="26"/>
      <c r="P165" s="52">
        <v>28683.472222222223</v>
      </c>
      <c r="Q165" s="26"/>
      <c r="R165" s="26"/>
      <c r="S165" s="53">
        <v>28683</v>
      </c>
      <c r="T165" s="20">
        <f t="shared" si="7"/>
        <v>24</v>
      </c>
      <c r="U165" s="54">
        <v>28683</v>
      </c>
      <c r="Z165" s="10"/>
      <c r="AR165" s="5"/>
    </row>
    <row r="166" spans="1:44" x14ac:dyDescent="0.2">
      <c r="A166" s="43">
        <v>28710.540277777778</v>
      </c>
      <c r="B166" s="44">
        <v>6.6000000000000003E-2</v>
      </c>
      <c r="C166" s="26">
        <v>1.54</v>
      </c>
      <c r="D166" s="61">
        <v>5.0000000000000001E-3</v>
      </c>
      <c r="E166" s="45">
        <v>28710.540277777778</v>
      </c>
      <c r="F166" s="46">
        <f t="shared" si="8"/>
        <v>1.611</v>
      </c>
      <c r="G166" s="47">
        <v>28710.540277777778</v>
      </c>
      <c r="H166" s="48">
        <f t="shared" si="9"/>
        <v>24.409090909090907</v>
      </c>
      <c r="I166" s="49"/>
      <c r="J166" s="47">
        <v>28710.540277777778</v>
      </c>
      <c r="K166" s="20">
        <v>6.6000000000000003E-2</v>
      </c>
      <c r="L166" s="26"/>
      <c r="M166" s="50">
        <v>28710.540277777778</v>
      </c>
      <c r="N166" s="51"/>
      <c r="O166" s="26"/>
      <c r="P166" s="52">
        <v>28710.540277777778</v>
      </c>
      <c r="Q166" s="26"/>
      <c r="R166" s="26"/>
      <c r="S166" s="53">
        <v>28710</v>
      </c>
      <c r="T166" s="20">
        <f t="shared" si="7"/>
        <v>66</v>
      </c>
      <c r="U166" s="54">
        <v>28710</v>
      </c>
      <c r="Z166" s="10"/>
      <c r="AR166" s="5"/>
    </row>
    <row r="167" spans="1:44" x14ac:dyDescent="0.2">
      <c r="A167" s="43">
        <v>28739.5</v>
      </c>
      <c r="B167" s="44">
        <v>6.3E-2</v>
      </c>
      <c r="C167" s="26">
        <v>0.84</v>
      </c>
      <c r="D167" s="61">
        <v>-8.0000000000000002E-3</v>
      </c>
      <c r="E167" s="45">
        <v>28739.5</v>
      </c>
      <c r="F167" s="46">
        <f t="shared" si="8"/>
        <v>0.89500000000000002</v>
      </c>
      <c r="G167" s="47">
        <v>28739.5</v>
      </c>
      <c r="H167" s="48">
        <f t="shared" si="9"/>
        <v>14.206349206349207</v>
      </c>
      <c r="I167" s="49"/>
      <c r="J167" s="47">
        <v>28739.5</v>
      </c>
      <c r="K167" s="20">
        <v>6.3E-2</v>
      </c>
      <c r="L167" s="26"/>
      <c r="M167" s="50">
        <v>28739.5</v>
      </c>
      <c r="N167" s="51"/>
      <c r="O167" s="26"/>
      <c r="P167" s="52">
        <v>28739.5</v>
      </c>
      <c r="Q167" s="26"/>
      <c r="R167" s="26"/>
      <c r="S167" s="53">
        <v>28739</v>
      </c>
      <c r="T167" s="20">
        <f t="shared" si="7"/>
        <v>63</v>
      </c>
      <c r="U167" s="54">
        <v>28739</v>
      </c>
      <c r="Z167" s="10"/>
      <c r="AR167" s="5"/>
    </row>
    <row r="168" spans="1:44" x14ac:dyDescent="0.2">
      <c r="A168" s="43">
        <v>28774.489583333332</v>
      </c>
      <c r="B168" s="44">
        <v>7.9000000000000001E-2</v>
      </c>
      <c r="C168" s="26">
        <v>1.46</v>
      </c>
      <c r="D168" s="61">
        <v>-4.0000000000000001E-3</v>
      </c>
      <c r="E168" s="45">
        <v>28774.489583333332</v>
      </c>
      <c r="F168" s="46">
        <f t="shared" si="8"/>
        <v>1.5349999999999999</v>
      </c>
      <c r="G168" s="47">
        <v>28774.489583333332</v>
      </c>
      <c r="H168" s="48">
        <f t="shared" si="9"/>
        <v>19.430379746835442</v>
      </c>
      <c r="I168" s="49"/>
      <c r="J168" s="47">
        <v>28774.489583333332</v>
      </c>
      <c r="K168" s="20">
        <v>7.9000000000000001E-2</v>
      </c>
      <c r="L168" s="26"/>
      <c r="M168" s="50">
        <v>28774.489583333332</v>
      </c>
      <c r="N168" s="51"/>
      <c r="O168" s="26"/>
      <c r="P168" s="52">
        <v>28774.489583333332</v>
      </c>
      <c r="Q168" s="26"/>
      <c r="R168" s="26"/>
      <c r="S168" s="53">
        <v>28774</v>
      </c>
      <c r="T168" s="20">
        <f t="shared" si="7"/>
        <v>79</v>
      </c>
      <c r="U168" s="54">
        <v>28774</v>
      </c>
      <c r="Z168" s="10"/>
      <c r="AR168" s="5"/>
    </row>
    <row r="169" spans="1:44" x14ac:dyDescent="0.2">
      <c r="A169" s="43">
        <v>28801.466666666667</v>
      </c>
      <c r="B169" s="44">
        <v>7.0000000000000007E-2</v>
      </c>
      <c r="C169" s="26">
        <v>1.21</v>
      </c>
      <c r="D169" s="61">
        <v>2.5999999999999999E-2</v>
      </c>
      <c r="E169" s="45">
        <v>28801.466666666667</v>
      </c>
      <c r="F169" s="46">
        <f t="shared" si="8"/>
        <v>1.306</v>
      </c>
      <c r="G169" s="47">
        <v>28801.466666666667</v>
      </c>
      <c r="H169" s="48">
        <f t="shared" si="9"/>
        <v>18.657142857142855</v>
      </c>
      <c r="I169" s="49"/>
      <c r="J169" s="47">
        <v>28801.466666666667</v>
      </c>
      <c r="K169" s="20">
        <v>7.0000000000000007E-2</v>
      </c>
      <c r="L169" s="26"/>
      <c r="M169" s="50">
        <v>28801.466666666667</v>
      </c>
      <c r="N169" s="51"/>
      <c r="O169" s="26"/>
      <c r="P169" s="52">
        <v>28801.466666666667</v>
      </c>
      <c r="Q169" s="26"/>
      <c r="R169" s="26"/>
      <c r="S169" s="53">
        <v>28801</v>
      </c>
      <c r="T169" s="20">
        <f t="shared" si="7"/>
        <v>70</v>
      </c>
      <c r="U169" s="54">
        <v>28801</v>
      </c>
      <c r="Z169" s="10"/>
      <c r="AR169" s="5"/>
    </row>
    <row r="170" spans="1:44" x14ac:dyDescent="0.2">
      <c r="A170" s="43">
        <v>28830.434027777777</v>
      </c>
      <c r="B170" s="44">
        <v>0.09</v>
      </c>
      <c r="C170" s="26">
        <v>1.63</v>
      </c>
      <c r="D170" s="61">
        <v>-4.0000000000000001E-3</v>
      </c>
      <c r="E170" s="45">
        <v>28830.434027777777</v>
      </c>
      <c r="F170" s="46">
        <f t="shared" si="8"/>
        <v>1.716</v>
      </c>
      <c r="G170" s="47">
        <v>28830.434027777777</v>
      </c>
      <c r="H170" s="48">
        <f t="shared" si="9"/>
        <v>19.066666666666666</v>
      </c>
      <c r="I170" s="49"/>
      <c r="J170" s="47">
        <v>28830.434027777777</v>
      </c>
      <c r="K170" s="20">
        <v>0.09</v>
      </c>
      <c r="L170" s="26"/>
      <c r="M170" s="50">
        <v>28830.434027777777</v>
      </c>
      <c r="N170" s="51"/>
      <c r="O170" s="26"/>
      <c r="P170" s="52">
        <v>28830.434027777777</v>
      </c>
      <c r="Q170" s="26"/>
      <c r="R170" s="26"/>
      <c r="S170" s="53">
        <v>28830</v>
      </c>
      <c r="T170" s="20">
        <f t="shared" si="7"/>
        <v>90</v>
      </c>
      <c r="U170" s="54">
        <v>28830</v>
      </c>
      <c r="Z170" s="10"/>
      <c r="AR170" s="5"/>
    </row>
    <row r="171" spans="1:44" x14ac:dyDescent="0.2">
      <c r="A171" s="43">
        <v>28865.451388888891</v>
      </c>
      <c r="B171" s="44">
        <v>0.13700000000000001</v>
      </c>
      <c r="C171" s="26">
        <v>1.51</v>
      </c>
      <c r="D171" s="61">
        <v>0.25800000000000001</v>
      </c>
      <c r="E171" s="45">
        <v>28865.451388888891</v>
      </c>
      <c r="F171" s="46">
        <f t="shared" si="8"/>
        <v>1.905</v>
      </c>
      <c r="G171" s="47">
        <v>28865.451388888891</v>
      </c>
      <c r="H171" s="48">
        <f t="shared" si="9"/>
        <v>13.905109489051094</v>
      </c>
      <c r="I171" s="49"/>
      <c r="J171" s="47">
        <v>28865.451388888891</v>
      </c>
      <c r="K171" s="20">
        <v>0.13700000000000001</v>
      </c>
      <c r="L171" s="26"/>
      <c r="M171" s="50">
        <v>28865.451388888891</v>
      </c>
      <c r="N171" s="51"/>
      <c r="O171" s="26"/>
      <c r="P171" s="52">
        <v>28865.451388888891</v>
      </c>
      <c r="Q171" s="26"/>
      <c r="R171" s="26"/>
      <c r="S171" s="53">
        <v>28865</v>
      </c>
      <c r="T171" s="20">
        <f t="shared" si="7"/>
        <v>137</v>
      </c>
      <c r="U171" s="54">
        <v>28865</v>
      </c>
      <c r="Z171" s="10"/>
      <c r="AR171" s="5"/>
    </row>
    <row r="172" spans="1:44" x14ac:dyDescent="0.2">
      <c r="A172" s="43">
        <v>28886.436805555557</v>
      </c>
      <c r="B172" s="44">
        <v>8.8999999999999996E-2</v>
      </c>
      <c r="C172" s="26">
        <v>2.2000000000000002</v>
      </c>
      <c r="D172" s="61">
        <v>0.11700000000000001</v>
      </c>
      <c r="E172" s="45">
        <v>28886.436805555557</v>
      </c>
      <c r="F172" s="46">
        <f t="shared" si="8"/>
        <v>2.4060000000000001</v>
      </c>
      <c r="G172" s="47">
        <v>28886.436805555557</v>
      </c>
      <c r="H172" s="48">
        <f t="shared" si="9"/>
        <v>27.033707865168541</v>
      </c>
      <c r="I172" s="49"/>
      <c r="J172" s="47">
        <v>28886.436805555557</v>
      </c>
      <c r="K172" s="20">
        <v>8.8999999999999996E-2</v>
      </c>
      <c r="L172" s="26"/>
      <c r="M172" s="50">
        <v>28886.436805555557</v>
      </c>
      <c r="N172" s="51"/>
      <c r="O172" s="26"/>
      <c r="P172" s="52">
        <v>28886.436805555557</v>
      </c>
      <c r="Q172" s="26"/>
      <c r="R172" s="26"/>
      <c r="S172" s="53">
        <v>28886</v>
      </c>
      <c r="T172" s="20">
        <f t="shared" si="7"/>
        <v>89</v>
      </c>
      <c r="U172" s="54">
        <v>28886</v>
      </c>
      <c r="Z172" s="10"/>
      <c r="AR172" s="5"/>
    </row>
    <row r="173" spans="1:44" x14ac:dyDescent="0.2">
      <c r="A173" s="43">
        <v>28921.43611111111</v>
      </c>
      <c r="B173" s="44">
        <v>9.2999999999999999E-2</v>
      </c>
      <c r="C173" s="26"/>
      <c r="D173" s="61">
        <v>0.106</v>
      </c>
      <c r="E173" s="45">
        <v>28921.43611111111</v>
      </c>
      <c r="F173" s="46"/>
      <c r="G173" s="47">
        <v>28921.43611111111</v>
      </c>
      <c r="H173" s="48"/>
      <c r="I173" s="49"/>
      <c r="J173" s="47">
        <v>28921.43611111111</v>
      </c>
      <c r="K173" s="20">
        <v>9.2999999999999999E-2</v>
      </c>
      <c r="L173" s="26"/>
      <c r="M173" s="50">
        <v>28921.43611111111</v>
      </c>
      <c r="N173" s="51"/>
      <c r="O173" s="26"/>
      <c r="P173" s="52">
        <v>28921.43611111111</v>
      </c>
      <c r="Q173" s="26"/>
      <c r="R173" s="26"/>
      <c r="S173" s="53">
        <v>28921</v>
      </c>
      <c r="T173" s="20">
        <f t="shared" si="7"/>
        <v>93</v>
      </c>
      <c r="U173" s="54">
        <v>28921</v>
      </c>
      <c r="Z173" s="10"/>
      <c r="AR173" s="5"/>
    </row>
    <row r="174" spans="1:44" x14ac:dyDescent="0.2">
      <c r="A174" s="43">
        <v>28955.506249999999</v>
      </c>
      <c r="B174" s="44">
        <v>8.5999999999999993E-2</v>
      </c>
      <c r="C174" s="26">
        <v>2.14</v>
      </c>
      <c r="D174" s="61">
        <v>-8.0000000000000002E-3</v>
      </c>
      <c r="E174" s="45">
        <v>28955.506249999999</v>
      </c>
      <c r="F174" s="46">
        <f>B174+C174+D174</f>
        <v>2.218</v>
      </c>
      <c r="G174" s="47">
        <v>28955.506249999999</v>
      </c>
      <c r="H174" s="48">
        <f>F174/B174</f>
        <v>25.790697674418606</v>
      </c>
      <c r="I174" s="49"/>
      <c r="J174" s="47">
        <v>28955.506249999999</v>
      </c>
      <c r="K174" s="20">
        <v>8.5999999999999993E-2</v>
      </c>
      <c r="L174" s="26"/>
      <c r="M174" s="50">
        <v>28955.506249999999</v>
      </c>
      <c r="N174" s="51"/>
      <c r="O174" s="26"/>
      <c r="P174" s="52">
        <v>28955.506249999999</v>
      </c>
      <c r="Q174" s="26"/>
      <c r="R174" s="26"/>
      <c r="S174" s="53">
        <v>28955</v>
      </c>
      <c r="T174" s="20">
        <f t="shared" si="7"/>
        <v>86</v>
      </c>
      <c r="U174" s="54">
        <v>28955</v>
      </c>
      <c r="Z174" s="10"/>
      <c r="AR174" s="5"/>
    </row>
    <row r="175" spans="1:44" x14ac:dyDescent="0.2">
      <c r="A175" s="43">
        <v>28984.430555555555</v>
      </c>
      <c r="B175" s="44">
        <v>0.14499999999999999</v>
      </c>
      <c r="C175" s="26">
        <v>1.2</v>
      </c>
      <c r="D175" s="61">
        <v>0.05</v>
      </c>
      <c r="E175" s="45">
        <v>28984.430555555555</v>
      </c>
      <c r="F175" s="46">
        <f>B175+C175+D175</f>
        <v>1.395</v>
      </c>
      <c r="G175" s="47">
        <v>28984.430555555555</v>
      </c>
      <c r="H175" s="48">
        <f>F175/B175</f>
        <v>9.6206896551724146</v>
      </c>
      <c r="I175" s="49"/>
      <c r="J175" s="47">
        <v>28984.430555555555</v>
      </c>
      <c r="K175" s="20">
        <v>0.14499999999999999</v>
      </c>
      <c r="L175" s="26"/>
      <c r="M175" s="50">
        <v>28984.430555555555</v>
      </c>
      <c r="N175" s="51"/>
      <c r="O175" s="26"/>
      <c r="P175" s="52">
        <v>28984.430555555555</v>
      </c>
      <c r="Q175" s="26"/>
      <c r="R175" s="26"/>
      <c r="S175" s="53">
        <v>28984</v>
      </c>
      <c r="T175" s="20">
        <f t="shared" si="7"/>
        <v>145</v>
      </c>
      <c r="U175" s="54">
        <v>28984</v>
      </c>
      <c r="Z175" s="10"/>
      <c r="AR175" s="5"/>
    </row>
    <row r="176" spans="1:44" x14ac:dyDescent="0.2">
      <c r="A176" s="43">
        <v>29011.484722222223</v>
      </c>
      <c r="B176" s="44">
        <v>0.06</v>
      </c>
      <c r="C176" s="26">
        <v>1.72</v>
      </c>
      <c r="D176" s="61">
        <v>-8.0000000000000002E-3</v>
      </c>
      <c r="E176" s="45">
        <v>29011.484722222223</v>
      </c>
      <c r="F176" s="46">
        <f>B176+C176+D176</f>
        <v>1.772</v>
      </c>
      <c r="G176" s="47">
        <v>29011.484722222223</v>
      </c>
      <c r="H176" s="48">
        <f>F176/B176</f>
        <v>29.533333333333335</v>
      </c>
      <c r="I176" s="49"/>
      <c r="J176" s="47">
        <v>29011.484722222223</v>
      </c>
      <c r="K176" s="20">
        <v>0.06</v>
      </c>
      <c r="L176" s="26"/>
      <c r="M176" s="50">
        <v>29011.484722222223</v>
      </c>
      <c r="N176" s="51"/>
      <c r="O176" s="26"/>
      <c r="P176" s="52">
        <v>29011.484722222223</v>
      </c>
      <c r="Q176" s="26"/>
      <c r="R176" s="26"/>
      <c r="S176" s="53">
        <v>29011</v>
      </c>
      <c r="T176" s="20">
        <f t="shared" si="7"/>
        <v>60</v>
      </c>
      <c r="U176" s="54">
        <v>29011</v>
      </c>
      <c r="Z176" s="10"/>
      <c r="AR176" s="5"/>
    </row>
    <row r="177" spans="1:44" x14ac:dyDescent="0.2">
      <c r="A177" s="43">
        <v>29039.499305555557</v>
      </c>
      <c r="B177" s="44">
        <v>4.4999999999999998E-2</v>
      </c>
      <c r="C177" s="26">
        <v>1.62</v>
      </c>
      <c r="D177" s="61">
        <v>-8.0000000000000002E-3</v>
      </c>
      <c r="E177" s="45">
        <v>29039.499305555557</v>
      </c>
      <c r="F177" s="46">
        <f>B177+C177+D177</f>
        <v>1.657</v>
      </c>
      <c r="G177" s="47">
        <v>29039.499305555557</v>
      </c>
      <c r="H177" s="48">
        <f>F177/B177</f>
        <v>36.822222222222223</v>
      </c>
      <c r="I177" s="49"/>
      <c r="J177" s="47">
        <v>29039.499305555557</v>
      </c>
      <c r="K177" s="20">
        <v>4.4999999999999998E-2</v>
      </c>
      <c r="L177" s="26"/>
      <c r="M177" s="50">
        <v>29039.499305555557</v>
      </c>
      <c r="N177" s="51"/>
      <c r="O177" s="26"/>
      <c r="P177" s="52">
        <v>29039.499305555557</v>
      </c>
      <c r="Q177" s="26"/>
      <c r="R177" s="26"/>
      <c r="S177" s="53">
        <v>29039</v>
      </c>
      <c r="T177" s="20">
        <f t="shared" si="7"/>
        <v>45</v>
      </c>
      <c r="U177" s="54">
        <v>29039</v>
      </c>
      <c r="Z177" s="10"/>
      <c r="AR177" s="5"/>
    </row>
    <row r="178" spans="1:44" x14ac:dyDescent="0.2">
      <c r="A178" s="43">
        <v>29075.431944444445</v>
      </c>
      <c r="B178" s="44">
        <v>5.0999999999999997E-2</v>
      </c>
      <c r="C178" s="26"/>
      <c r="D178" s="61">
        <v>1.2E-2</v>
      </c>
      <c r="E178" s="45">
        <v>29075.431944444445</v>
      </c>
      <c r="F178" s="46"/>
      <c r="G178" s="47">
        <v>29075.431944444445</v>
      </c>
      <c r="H178" s="48"/>
      <c r="I178" s="49"/>
      <c r="J178" s="47">
        <v>29075.431944444445</v>
      </c>
      <c r="K178" s="20">
        <v>5.0999999999999997E-2</v>
      </c>
      <c r="L178" s="26"/>
      <c r="M178" s="50">
        <v>29075.431944444445</v>
      </c>
      <c r="N178" s="51"/>
      <c r="O178" s="26"/>
      <c r="P178" s="52">
        <v>29075.431944444445</v>
      </c>
      <c r="Q178" s="26"/>
      <c r="R178" s="26"/>
      <c r="S178" s="53">
        <v>29075</v>
      </c>
      <c r="T178" s="20">
        <f t="shared" si="7"/>
        <v>51</v>
      </c>
      <c r="U178" s="54">
        <v>29075</v>
      </c>
      <c r="Z178" s="10"/>
      <c r="AR178" s="5"/>
    </row>
    <row r="179" spans="1:44" x14ac:dyDescent="0.2">
      <c r="A179" s="43">
        <v>29109.479166666668</v>
      </c>
      <c r="B179" s="44">
        <v>0.13</v>
      </c>
      <c r="C179" s="26">
        <v>2.41</v>
      </c>
      <c r="D179" s="61">
        <v>4.8000000000000001E-2</v>
      </c>
      <c r="E179" s="45">
        <v>29109.479166666668</v>
      </c>
      <c r="F179" s="46">
        <f t="shared" ref="F179:F210" si="10">B179+C179+D179</f>
        <v>2.5880000000000001</v>
      </c>
      <c r="G179" s="47">
        <v>29109.479166666668</v>
      </c>
      <c r="H179" s="48">
        <f t="shared" ref="H179:H210" si="11">F179/B179</f>
        <v>19.907692307692308</v>
      </c>
      <c r="I179" s="49"/>
      <c r="J179" s="47">
        <v>29109.479166666668</v>
      </c>
      <c r="K179" s="20">
        <v>0.13</v>
      </c>
      <c r="L179" s="26"/>
      <c r="M179" s="50">
        <v>29109.479166666668</v>
      </c>
      <c r="N179" s="51"/>
      <c r="O179" s="26"/>
      <c r="P179" s="52">
        <v>29109.479166666668</v>
      </c>
      <c r="Q179" s="26"/>
      <c r="R179" s="26"/>
      <c r="S179" s="53">
        <v>29109</v>
      </c>
      <c r="T179" s="20">
        <f t="shared" si="7"/>
        <v>130</v>
      </c>
      <c r="U179" s="54">
        <v>29109</v>
      </c>
      <c r="Z179" s="10"/>
      <c r="AR179" s="5"/>
    </row>
    <row r="180" spans="1:44" x14ac:dyDescent="0.2">
      <c r="A180" s="43">
        <v>29168.408333333333</v>
      </c>
      <c r="B180" s="44">
        <v>0.157</v>
      </c>
      <c r="C180" s="26">
        <v>1.52</v>
      </c>
      <c r="D180" s="61">
        <v>0.47899999999999998</v>
      </c>
      <c r="E180" s="45">
        <v>29168.408333333333</v>
      </c>
      <c r="F180" s="46">
        <f t="shared" si="10"/>
        <v>2.1560000000000001</v>
      </c>
      <c r="G180" s="47">
        <v>29168.408333333333</v>
      </c>
      <c r="H180" s="48">
        <f t="shared" si="11"/>
        <v>13.732484076433122</v>
      </c>
      <c r="I180" s="49"/>
      <c r="J180" s="47">
        <v>29168.408333333333</v>
      </c>
      <c r="K180" s="20">
        <v>0.157</v>
      </c>
      <c r="L180" s="26"/>
      <c r="M180" s="50">
        <v>29168.408333333333</v>
      </c>
      <c r="N180" s="51"/>
      <c r="O180" s="26"/>
      <c r="P180" s="52">
        <v>29168.408333333333</v>
      </c>
      <c r="Q180" s="26" t="s">
        <v>22</v>
      </c>
      <c r="R180" s="26"/>
      <c r="S180" s="53">
        <v>29168</v>
      </c>
      <c r="T180" s="20">
        <f t="shared" si="7"/>
        <v>157</v>
      </c>
      <c r="U180" s="54">
        <v>29168</v>
      </c>
      <c r="Z180" s="10"/>
      <c r="AR180" s="5"/>
    </row>
    <row r="181" spans="1:44" x14ac:dyDescent="0.2">
      <c r="A181" s="43">
        <v>29200.513194444444</v>
      </c>
      <c r="B181" s="44">
        <v>0.123</v>
      </c>
      <c r="C181" s="26">
        <v>1.85</v>
      </c>
      <c r="D181" s="61">
        <v>0.53300000000000003</v>
      </c>
      <c r="E181" s="45">
        <v>29200.513194444444</v>
      </c>
      <c r="F181" s="46">
        <f t="shared" si="10"/>
        <v>2.5060000000000002</v>
      </c>
      <c r="G181" s="47">
        <v>29200.513194444444</v>
      </c>
      <c r="H181" s="48">
        <f t="shared" si="11"/>
        <v>20.373983739837399</v>
      </c>
      <c r="I181" s="49"/>
      <c r="J181" s="47">
        <v>29200.513194444444</v>
      </c>
      <c r="K181" s="20">
        <v>0.123</v>
      </c>
      <c r="L181" s="26"/>
      <c r="M181" s="50">
        <v>29200.513194444444</v>
      </c>
      <c r="N181" s="51"/>
      <c r="O181" s="26"/>
      <c r="P181" s="52">
        <v>29200.513194444444</v>
      </c>
      <c r="Q181" s="55">
        <v>3.3</v>
      </c>
      <c r="R181" s="26"/>
      <c r="S181" s="53">
        <v>29200</v>
      </c>
      <c r="T181" s="20">
        <f t="shared" si="7"/>
        <v>123</v>
      </c>
      <c r="U181" s="54">
        <v>29200</v>
      </c>
      <c r="Z181" s="10"/>
      <c r="AR181" s="5"/>
    </row>
    <row r="182" spans="1:44" x14ac:dyDescent="0.2">
      <c r="A182" s="43">
        <v>29229.425694444446</v>
      </c>
      <c r="B182" s="44">
        <v>0.08</v>
      </c>
      <c r="C182" s="26">
        <v>2.0299999999999998</v>
      </c>
      <c r="D182" s="61">
        <v>0.192</v>
      </c>
      <c r="E182" s="45">
        <v>29229.425694444446</v>
      </c>
      <c r="F182" s="46">
        <f t="shared" si="10"/>
        <v>2.302</v>
      </c>
      <c r="G182" s="47">
        <v>29229.425694444446</v>
      </c>
      <c r="H182" s="48">
        <f t="shared" si="11"/>
        <v>28.774999999999999</v>
      </c>
      <c r="I182" s="49"/>
      <c r="J182" s="47">
        <v>29229.425694444446</v>
      </c>
      <c r="K182" s="20">
        <v>0.08</v>
      </c>
      <c r="L182" s="26"/>
      <c r="M182" s="50">
        <v>29229.425694444446</v>
      </c>
      <c r="N182" s="51"/>
      <c r="O182" s="26"/>
      <c r="P182" s="52">
        <v>29229.425694444446</v>
      </c>
      <c r="Q182" s="55">
        <v>4.7</v>
      </c>
      <c r="R182" s="26"/>
      <c r="S182" s="53">
        <v>29229</v>
      </c>
      <c r="T182" s="20">
        <f t="shared" si="7"/>
        <v>80</v>
      </c>
      <c r="U182" s="54">
        <v>29229</v>
      </c>
      <c r="Z182" s="10"/>
      <c r="AR182" s="5"/>
    </row>
    <row r="183" spans="1:44" x14ac:dyDescent="0.2">
      <c r="A183" s="43">
        <v>29259.384027777778</v>
      </c>
      <c r="B183" s="44">
        <v>0.109</v>
      </c>
      <c r="C183" s="26">
        <v>1.25</v>
      </c>
      <c r="D183" s="61">
        <v>0.46800000000000003</v>
      </c>
      <c r="E183" s="45">
        <v>29259.384027777778</v>
      </c>
      <c r="F183" s="46">
        <f t="shared" si="10"/>
        <v>1.827</v>
      </c>
      <c r="G183" s="47">
        <v>29259.384027777778</v>
      </c>
      <c r="H183" s="48">
        <f t="shared" si="11"/>
        <v>16.761467889908257</v>
      </c>
      <c r="I183" s="49"/>
      <c r="J183" s="47">
        <v>29259.384027777778</v>
      </c>
      <c r="K183" s="20">
        <v>0.109</v>
      </c>
      <c r="L183" s="26"/>
      <c r="M183" s="50">
        <v>29259.384027777778</v>
      </c>
      <c r="N183" s="51"/>
      <c r="O183" s="26"/>
      <c r="P183" s="52">
        <v>29259.384027777778</v>
      </c>
      <c r="Q183" s="55">
        <v>5.3</v>
      </c>
      <c r="R183" s="26"/>
      <c r="S183" s="53">
        <v>29259</v>
      </c>
      <c r="T183" s="20">
        <f t="shared" si="7"/>
        <v>109</v>
      </c>
      <c r="U183" s="54">
        <v>29259</v>
      </c>
      <c r="Z183" s="10"/>
      <c r="AR183" s="5" t="s">
        <v>28</v>
      </c>
    </row>
    <row r="184" spans="1:44" x14ac:dyDescent="0.2">
      <c r="A184" s="43">
        <v>29285.43472222222</v>
      </c>
      <c r="B184" s="44">
        <v>8.5999999999999993E-2</v>
      </c>
      <c r="C184" s="26">
        <v>1.85</v>
      </c>
      <c r="D184" s="61">
        <v>0.17299999999999999</v>
      </c>
      <c r="E184" s="45">
        <v>29285.43472222222</v>
      </c>
      <c r="F184" s="46">
        <f t="shared" si="10"/>
        <v>2.109</v>
      </c>
      <c r="G184" s="47">
        <v>29285.43472222222</v>
      </c>
      <c r="H184" s="48">
        <f t="shared" si="11"/>
        <v>24.52325581395349</v>
      </c>
      <c r="I184" s="49"/>
      <c r="J184" s="47">
        <v>29285.43472222222</v>
      </c>
      <c r="K184" s="20">
        <v>8.5999999999999993E-2</v>
      </c>
      <c r="L184" s="26"/>
      <c r="M184" s="50">
        <v>29285.43472222222</v>
      </c>
      <c r="N184" s="51"/>
      <c r="O184" s="26"/>
      <c r="P184" s="52">
        <v>29285.43472222222</v>
      </c>
      <c r="Q184" s="55">
        <v>16.600000000000001</v>
      </c>
      <c r="R184" s="26"/>
      <c r="S184" s="53">
        <v>29285</v>
      </c>
      <c r="T184" s="20">
        <f t="shared" si="7"/>
        <v>86</v>
      </c>
      <c r="U184" s="54">
        <v>29285</v>
      </c>
      <c r="Z184" s="10"/>
      <c r="AR184" s="5">
        <f>(X184+AB184+AE184)</f>
        <v>0</v>
      </c>
    </row>
    <row r="185" spans="1:44" x14ac:dyDescent="0.2">
      <c r="A185" s="43">
        <v>29320.454861111109</v>
      </c>
      <c r="B185" s="44">
        <v>8.5000000000000006E-2</v>
      </c>
      <c r="C185" s="26">
        <v>2.13</v>
      </c>
      <c r="D185" s="61">
        <v>0.311</v>
      </c>
      <c r="E185" s="45">
        <v>29320.454861111109</v>
      </c>
      <c r="F185" s="46">
        <f t="shared" si="10"/>
        <v>2.5259999999999998</v>
      </c>
      <c r="G185" s="47">
        <v>29320.454861111109</v>
      </c>
      <c r="H185" s="48">
        <f t="shared" si="11"/>
        <v>29.717647058823523</v>
      </c>
      <c r="I185" s="49"/>
      <c r="J185" s="47">
        <v>29320.454861111109</v>
      </c>
      <c r="K185" s="20">
        <v>8.5000000000000006E-2</v>
      </c>
      <c r="L185" s="26"/>
      <c r="M185" s="50">
        <v>29320.454861111109</v>
      </c>
      <c r="N185" s="51">
        <v>0.3</v>
      </c>
      <c r="O185" s="26"/>
      <c r="P185" s="52">
        <v>29320.454861111109</v>
      </c>
      <c r="Q185" s="55">
        <v>7.8</v>
      </c>
      <c r="R185" s="26"/>
      <c r="S185" s="53">
        <v>29320</v>
      </c>
      <c r="T185" s="20">
        <f t="shared" si="7"/>
        <v>85</v>
      </c>
      <c r="U185" s="54">
        <v>29320</v>
      </c>
      <c r="Z185" s="10"/>
      <c r="AR185" s="5">
        <f>(X185+AB185+AE185)</f>
        <v>0</v>
      </c>
    </row>
    <row r="186" spans="1:44" x14ac:dyDescent="0.2">
      <c r="A186" s="43">
        <v>29356.486111111109</v>
      </c>
      <c r="B186" s="44">
        <v>7.2999999999999995E-2</v>
      </c>
      <c r="C186" s="26">
        <v>2.44</v>
      </c>
      <c r="D186" s="61">
        <v>0.218</v>
      </c>
      <c r="E186" s="45">
        <v>29356.486111111109</v>
      </c>
      <c r="F186" s="46">
        <f t="shared" si="10"/>
        <v>2.7309999999999999</v>
      </c>
      <c r="G186" s="47">
        <v>29356.486111111109</v>
      </c>
      <c r="H186" s="48">
        <f t="shared" si="11"/>
        <v>37.410958904109592</v>
      </c>
      <c r="I186" s="49"/>
      <c r="J186" s="47">
        <v>29356.486111111109</v>
      </c>
      <c r="K186" s="20">
        <v>7.2999999999999995E-2</v>
      </c>
      <c r="L186" s="26"/>
      <c r="M186" s="50">
        <v>29356.486111111109</v>
      </c>
      <c r="N186" s="51">
        <v>0.5</v>
      </c>
      <c r="O186" s="26"/>
      <c r="P186" s="52">
        <v>29356.486111111109</v>
      </c>
      <c r="Q186" s="55">
        <v>10.4</v>
      </c>
      <c r="R186" s="26"/>
      <c r="S186" s="53">
        <v>29356</v>
      </c>
      <c r="T186" s="20">
        <f t="shared" si="7"/>
        <v>73</v>
      </c>
      <c r="U186" s="54">
        <v>29356</v>
      </c>
      <c r="Z186" s="10"/>
      <c r="AR186" s="5">
        <f>(X186+AB186+AE186)</f>
        <v>0</v>
      </c>
    </row>
    <row r="187" spans="1:44" x14ac:dyDescent="0.2">
      <c r="A187" s="43">
        <v>29388.409722222223</v>
      </c>
      <c r="B187" s="44">
        <v>5.1999999999999998E-2</v>
      </c>
      <c r="C187" s="26">
        <v>1.81</v>
      </c>
      <c r="D187" s="61">
        <v>1.7000000000000001E-2</v>
      </c>
      <c r="E187" s="45">
        <v>29388.409722222223</v>
      </c>
      <c r="F187" s="46">
        <f t="shared" si="10"/>
        <v>1.879</v>
      </c>
      <c r="G187" s="47">
        <v>29388.409722222223</v>
      </c>
      <c r="H187" s="48">
        <f t="shared" si="11"/>
        <v>36.134615384615387</v>
      </c>
      <c r="I187" s="49"/>
      <c r="J187" s="47">
        <v>29388.409722222223</v>
      </c>
      <c r="K187" s="20">
        <v>5.1999999999999998E-2</v>
      </c>
      <c r="L187" s="26"/>
      <c r="M187" s="50">
        <v>29388.409722222223</v>
      </c>
      <c r="N187" s="51"/>
      <c r="O187" s="26"/>
      <c r="P187" s="52">
        <v>29388.409722222223</v>
      </c>
      <c r="Q187" s="55">
        <v>54.5</v>
      </c>
      <c r="R187" s="26"/>
      <c r="S187" s="53">
        <v>29388</v>
      </c>
      <c r="T187" s="20">
        <f t="shared" si="7"/>
        <v>52</v>
      </c>
      <c r="U187" s="54">
        <v>29388</v>
      </c>
      <c r="Z187" s="10"/>
      <c r="AR187" s="5">
        <f t="shared" ref="AR187:AR198" si="12">(X187+AB187+AE187)</f>
        <v>0</v>
      </c>
    </row>
    <row r="188" spans="1:44" x14ac:dyDescent="0.2">
      <c r="A188" s="43">
        <v>29423.354166666668</v>
      </c>
      <c r="B188" s="44">
        <v>7.0999999999999994E-2</v>
      </c>
      <c r="C188" s="26">
        <v>3.12</v>
      </c>
      <c r="D188" s="61">
        <v>2.8000000000000001E-2</v>
      </c>
      <c r="E188" s="45">
        <v>29423.354166666668</v>
      </c>
      <c r="F188" s="46">
        <f t="shared" si="10"/>
        <v>3.2190000000000003</v>
      </c>
      <c r="G188" s="47">
        <v>29423.354166666668</v>
      </c>
      <c r="H188" s="48">
        <f t="shared" si="11"/>
        <v>45.338028169014095</v>
      </c>
      <c r="I188" s="49"/>
      <c r="J188" s="47">
        <v>29423.354166666668</v>
      </c>
      <c r="K188" s="20">
        <v>7.0999999999999994E-2</v>
      </c>
      <c r="L188" s="26"/>
      <c r="M188" s="50">
        <v>29423.354166666668</v>
      </c>
      <c r="N188" s="51">
        <v>0.6</v>
      </c>
      <c r="O188" s="26"/>
      <c r="P188" s="52">
        <v>29423.354166666668</v>
      </c>
      <c r="Q188" s="55">
        <v>29.4</v>
      </c>
      <c r="R188" s="26"/>
      <c r="S188" s="53">
        <v>29423</v>
      </c>
      <c r="T188" s="20">
        <f t="shared" si="7"/>
        <v>71</v>
      </c>
      <c r="U188" s="54">
        <v>29423</v>
      </c>
      <c r="Z188" s="10"/>
      <c r="AR188" s="5">
        <f t="shared" si="12"/>
        <v>0</v>
      </c>
    </row>
    <row r="189" spans="1:44" x14ac:dyDescent="0.2">
      <c r="A189" s="43">
        <v>29453.364583333332</v>
      </c>
      <c r="B189" s="44">
        <v>0.06</v>
      </c>
      <c r="C189" s="26">
        <v>3.74</v>
      </c>
      <c r="D189" s="61">
        <v>4.0000000000000001E-3</v>
      </c>
      <c r="E189" s="45">
        <v>29453.364583333332</v>
      </c>
      <c r="F189" s="46">
        <f t="shared" si="10"/>
        <v>3.8040000000000003</v>
      </c>
      <c r="G189" s="47">
        <v>29453.364583333332</v>
      </c>
      <c r="H189" s="48">
        <f t="shared" si="11"/>
        <v>63.400000000000006</v>
      </c>
      <c r="I189" s="49"/>
      <c r="J189" s="47">
        <v>29453.364583333332</v>
      </c>
      <c r="K189" s="20">
        <v>0.06</v>
      </c>
      <c r="L189" s="26"/>
      <c r="M189" s="50">
        <v>29453.364583333332</v>
      </c>
      <c r="N189" s="51">
        <v>0.9</v>
      </c>
      <c r="O189" s="26"/>
      <c r="P189" s="52">
        <v>29453.364583333332</v>
      </c>
      <c r="Q189" s="55"/>
      <c r="R189" s="26"/>
      <c r="S189" s="53">
        <v>29453</v>
      </c>
      <c r="T189" s="20">
        <f t="shared" si="7"/>
        <v>60</v>
      </c>
      <c r="U189" s="54">
        <v>29453</v>
      </c>
      <c r="Z189" s="10"/>
      <c r="AR189" s="5">
        <f t="shared" si="12"/>
        <v>0</v>
      </c>
    </row>
    <row r="190" spans="1:44" x14ac:dyDescent="0.2">
      <c r="A190" s="43">
        <v>29480.40625</v>
      </c>
      <c r="B190" s="44">
        <v>8.1000000000000003E-2</v>
      </c>
      <c r="C190" s="26">
        <v>2.31</v>
      </c>
      <c r="D190" s="61">
        <v>0.01</v>
      </c>
      <c r="E190" s="45">
        <v>29480.40625</v>
      </c>
      <c r="F190" s="46">
        <f t="shared" si="10"/>
        <v>2.4009999999999998</v>
      </c>
      <c r="G190" s="47">
        <v>29480.40625</v>
      </c>
      <c r="H190" s="48">
        <f t="shared" si="11"/>
        <v>29.641975308641971</v>
      </c>
      <c r="I190" s="49"/>
      <c r="J190" s="47">
        <v>29480.40625</v>
      </c>
      <c r="K190" s="20">
        <v>8.1000000000000003E-2</v>
      </c>
      <c r="L190" s="26"/>
      <c r="M190" s="50">
        <v>29480.40625</v>
      </c>
      <c r="N190" s="51">
        <v>0.9</v>
      </c>
      <c r="O190" s="26"/>
      <c r="P190" s="52">
        <v>29480.40625</v>
      </c>
      <c r="Q190" s="55"/>
      <c r="R190" s="26"/>
      <c r="S190" s="53">
        <v>29480</v>
      </c>
      <c r="T190" s="20">
        <f t="shared" si="7"/>
        <v>81</v>
      </c>
      <c r="U190" s="54">
        <v>29480</v>
      </c>
      <c r="Z190" s="10"/>
      <c r="AR190" s="5">
        <f t="shared" si="12"/>
        <v>0</v>
      </c>
    </row>
    <row r="191" spans="1:44" x14ac:dyDescent="0.2">
      <c r="A191" s="43">
        <v>29510.434027777777</v>
      </c>
      <c r="B191" s="44">
        <v>3.6999999999999998E-2</v>
      </c>
      <c r="C191" s="26">
        <v>2.02</v>
      </c>
      <c r="D191" s="61">
        <v>0.13300000000000001</v>
      </c>
      <c r="E191" s="45">
        <v>29510.434027777777</v>
      </c>
      <c r="F191" s="46">
        <f t="shared" si="10"/>
        <v>2.19</v>
      </c>
      <c r="G191" s="47">
        <v>29510.434027777777</v>
      </c>
      <c r="H191" s="48">
        <f t="shared" si="11"/>
        <v>59.189189189189193</v>
      </c>
      <c r="I191" s="49"/>
      <c r="J191" s="47">
        <v>29510.434027777777</v>
      </c>
      <c r="K191" s="20">
        <v>3.6999999999999998E-2</v>
      </c>
      <c r="L191" s="26"/>
      <c r="M191" s="50">
        <v>29510.434027777777</v>
      </c>
      <c r="N191" s="51">
        <v>0.8</v>
      </c>
      <c r="O191" s="26"/>
      <c r="P191" s="52">
        <v>29510.434027777777</v>
      </c>
      <c r="Q191" s="55">
        <v>25.9</v>
      </c>
      <c r="R191" s="26"/>
      <c r="S191" s="53">
        <v>29510</v>
      </c>
      <c r="T191" s="20">
        <f t="shared" si="7"/>
        <v>37</v>
      </c>
      <c r="U191" s="54">
        <v>29510</v>
      </c>
      <c r="Z191" s="10"/>
      <c r="AR191" s="5">
        <f t="shared" si="12"/>
        <v>0</v>
      </c>
    </row>
    <row r="192" spans="1:44" x14ac:dyDescent="0.2">
      <c r="A192" s="43">
        <v>29531.361111111109</v>
      </c>
      <c r="B192" s="44">
        <v>3.5000000000000003E-2</v>
      </c>
      <c r="C192" s="26">
        <v>2.0099999999999998</v>
      </c>
      <c r="D192" s="61">
        <v>-4.0000000000000001E-3</v>
      </c>
      <c r="E192" s="45">
        <v>29531.361111111109</v>
      </c>
      <c r="F192" s="46">
        <f t="shared" si="10"/>
        <v>2.0409999999999999</v>
      </c>
      <c r="G192" s="47">
        <v>29531.361111111109</v>
      </c>
      <c r="H192" s="48">
        <f t="shared" si="11"/>
        <v>58.31428571428571</v>
      </c>
      <c r="I192" s="49"/>
      <c r="J192" s="47">
        <v>29531.361111111109</v>
      </c>
      <c r="K192" s="20">
        <v>3.5000000000000003E-2</v>
      </c>
      <c r="L192" s="26"/>
      <c r="M192" s="50">
        <v>29531.361111111109</v>
      </c>
      <c r="N192" s="51">
        <v>0.5</v>
      </c>
      <c r="O192" s="26"/>
      <c r="P192" s="52">
        <v>29531.361111111109</v>
      </c>
      <c r="Q192" s="55">
        <v>28.9</v>
      </c>
      <c r="R192" s="26"/>
      <c r="S192" s="53">
        <v>29531</v>
      </c>
      <c r="T192" s="20">
        <f t="shared" si="7"/>
        <v>35</v>
      </c>
      <c r="U192" s="54">
        <v>29531</v>
      </c>
      <c r="Z192" s="10"/>
      <c r="AR192" s="5">
        <f t="shared" si="12"/>
        <v>0</v>
      </c>
    </row>
    <row r="193" spans="1:44" x14ac:dyDescent="0.2">
      <c r="A193" s="43">
        <v>29566.34375</v>
      </c>
      <c r="B193" s="44">
        <v>9.8000000000000004E-2</v>
      </c>
      <c r="C193" s="26">
        <v>3.81</v>
      </c>
      <c r="D193" s="26">
        <v>0.312</v>
      </c>
      <c r="E193" s="45">
        <v>29566.34375</v>
      </c>
      <c r="F193" s="46">
        <f t="shared" si="10"/>
        <v>4.22</v>
      </c>
      <c r="G193" s="47">
        <v>29566.34375</v>
      </c>
      <c r="H193" s="48">
        <f t="shared" si="11"/>
        <v>43.061224489795912</v>
      </c>
      <c r="I193" s="49"/>
      <c r="J193" s="47">
        <v>29566.34375</v>
      </c>
      <c r="K193" s="20">
        <v>9.8000000000000004E-2</v>
      </c>
      <c r="L193" s="26"/>
      <c r="M193" s="50">
        <v>29566.34375</v>
      </c>
      <c r="N193" s="51">
        <v>0.5</v>
      </c>
      <c r="O193" s="26"/>
      <c r="P193" s="52">
        <v>29566.34375</v>
      </c>
      <c r="Q193" s="55">
        <v>8</v>
      </c>
      <c r="R193" s="26"/>
      <c r="S193" s="53">
        <v>29566</v>
      </c>
      <c r="T193" s="20">
        <f t="shared" si="7"/>
        <v>98</v>
      </c>
      <c r="U193" s="54">
        <v>29566</v>
      </c>
      <c r="Z193" s="10"/>
      <c r="AR193" s="5">
        <f t="shared" si="12"/>
        <v>0</v>
      </c>
    </row>
    <row r="194" spans="1:44" x14ac:dyDescent="0.2">
      <c r="A194" s="43">
        <v>29601.43472222222</v>
      </c>
      <c r="B194" s="44">
        <v>0.129</v>
      </c>
      <c r="C194" s="26">
        <v>2.0699999999999998</v>
      </c>
      <c r="D194" s="26">
        <v>0.38900000000000001</v>
      </c>
      <c r="E194" s="45">
        <v>29601.43472222222</v>
      </c>
      <c r="F194" s="46">
        <f t="shared" si="10"/>
        <v>2.5880000000000001</v>
      </c>
      <c r="G194" s="47">
        <v>29601.43472222222</v>
      </c>
      <c r="H194" s="48">
        <f t="shared" si="11"/>
        <v>20.062015503875969</v>
      </c>
      <c r="I194" s="49"/>
      <c r="J194" s="47">
        <v>29601.43472222222</v>
      </c>
      <c r="K194" s="20">
        <v>0.129</v>
      </c>
      <c r="L194" s="26"/>
      <c r="M194" s="50">
        <v>29601.43472222222</v>
      </c>
      <c r="N194" s="51">
        <v>0.25</v>
      </c>
      <c r="O194" s="26"/>
      <c r="P194" s="52">
        <v>29601.43472222222</v>
      </c>
      <c r="Q194" s="55">
        <v>12.4</v>
      </c>
      <c r="R194" s="26"/>
      <c r="S194" s="53">
        <v>29601</v>
      </c>
      <c r="T194" s="20">
        <f t="shared" si="7"/>
        <v>129</v>
      </c>
      <c r="U194" s="54">
        <v>29601</v>
      </c>
      <c r="Z194" s="10"/>
      <c r="AQ194" s="3" t="e">
        <f>AVERAGE(AP185:AP194)</f>
        <v>#DIV/0!</v>
      </c>
      <c r="AR194" s="5">
        <f t="shared" si="12"/>
        <v>0</v>
      </c>
    </row>
    <row r="195" spans="1:44" x14ac:dyDescent="0.2">
      <c r="A195" s="43">
        <v>29636.477777777778</v>
      </c>
      <c r="B195" s="44">
        <v>0.183</v>
      </c>
      <c r="C195" s="26">
        <v>3.7</v>
      </c>
      <c r="D195" s="26">
        <v>0.51200000000000001</v>
      </c>
      <c r="E195" s="45">
        <v>29636.477777777778</v>
      </c>
      <c r="F195" s="46">
        <f t="shared" si="10"/>
        <v>4.3949999999999996</v>
      </c>
      <c r="G195" s="47">
        <v>29636.477777777778</v>
      </c>
      <c r="H195" s="48">
        <f t="shared" si="11"/>
        <v>24.016393442622949</v>
      </c>
      <c r="I195" s="49"/>
      <c r="J195" s="47">
        <v>29636.477777777778</v>
      </c>
      <c r="K195" s="20">
        <v>0.183</v>
      </c>
      <c r="L195" s="26"/>
      <c r="M195" s="50">
        <v>29636.477777777778</v>
      </c>
      <c r="N195" s="51">
        <v>0.2</v>
      </c>
      <c r="O195" s="26"/>
      <c r="P195" s="52">
        <v>29636.477777777778</v>
      </c>
      <c r="Q195" s="55">
        <v>17.2</v>
      </c>
      <c r="R195" s="26"/>
      <c r="S195" s="53">
        <v>29636</v>
      </c>
      <c r="T195" s="20">
        <f t="shared" si="7"/>
        <v>183</v>
      </c>
      <c r="U195" s="54">
        <v>29636</v>
      </c>
      <c r="Z195" s="10"/>
      <c r="AR195" s="5">
        <f t="shared" si="12"/>
        <v>0</v>
      </c>
    </row>
    <row r="196" spans="1:44" x14ac:dyDescent="0.2">
      <c r="A196" s="43">
        <v>29671.409722222223</v>
      </c>
      <c r="B196" s="44">
        <v>7.8E-2</v>
      </c>
      <c r="C196" s="26">
        <v>2.69</v>
      </c>
      <c r="D196" s="26">
        <v>0.498</v>
      </c>
      <c r="E196" s="45">
        <v>29671.409722222223</v>
      </c>
      <c r="F196" s="46">
        <f t="shared" si="10"/>
        <v>3.266</v>
      </c>
      <c r="G196" s="47">
        <v>29671.409722222223</v>
      </c>
      <c r="H196" s="48">
        <f t="shared" si="11"/>
        <v>41.871794871794869</v>
      </c>
      <c r="I196" s="49"/>
      <c r="J196" s="47">
        <v>29671.409722222223</v>
      </c>
      <c r="K196" s="20">
        <v>7.8E-2</v>
      </c>
      <c r="L196" s="26"/>
      <c r="M196" s="50">
        <v>29671.409722222223</v>
      </c>
      <c r="N196" s="51">
        <v>0.2</v>
      </c>
      <c r="O196" s="26"/>
      <c r="P196" s="52">
        <v>29671.409722222223</v>
      </c>
      <c r="Q196" s="55">
        <v>7</v>
      </c>
      <c r="R196" s="26"/>
      <c r="S196" s="53">
        <v>29671</v>
      </c>
      <c r="T196" s="20">
        <f t="shared" si="7"/>
        <v>78</v>
      </c>
      <c r="U196" s="54">
        <v>29671</v>
      </c>
      <c r="Z196" s="10"/>
      <c r="AR196" s="5">
        <f t="shared" si="12"/>
        <v>0</v>
      </c>
    </row>
    <row r="197" spans="1:44" x14ac:dyDescent="0.2">
      <c r="A197" s="43">
        <v>29698.525694444445</v>
      </c>
      <c r="B197" s="44">
        <v>7.0999999999999994E-2</v>
      </c>
      <c r="C197" s="26">
        <v>3.09</v>
      </c>
      <c r="D197" s="26"/>
      <c r="E197" s="45">
        <v>29698.525694444445</v>
      </c>
      <c r="F197" s="46">
        <f t="shared" si="10"/>
        <v>3.161</v>
      </c>
      <c r="G197" s="47">
        <v>29698.525694444445</v>
      </c>
      <c r="H197" s="48">
        <f t="shared" si="11"/>
        <v>44.521126760563384</v>
      </c>
      <c r="I197" s="49"/>
      <c r="J197" s="47">
        <v>29698.525694444445</v>
      </c>
      <c r="K197" s="20">
        <v>7.0999999999999994E-2</v>
      </c>
      <c r="L197" s="26"/>
      <c r="M197" s="50">
        <v>29698.525694444445</v>
      </c>
      <c r="N197" s="51">
        <v>0.45</v>
      </c>
      <c r="O197" s="26"/>
      <c r="P197" s="52">
        <v>29698.525694444445</v>
      </c>
      <c r="Q197" s="55">
        <v>21.9</v>
      </c>
      <c r="R197" s="26"/>
      <c r="S197" s="53">
        <v>29698</v>
      </c>
      <c r="T197" s="20">
        <f t="shared" si="7"/>
        <v>71</v>
      </c>
      <c r="U197" s="54">
        <v>29698</v>
      </c>
      <c r="Z197" s="10"/>
      <c r="AR197" s="5">
        <f t="shared" si="12"/>
        <v>0</v>
      </c>
    </row>
    <row r="198" spans="1:44" x14ac:dyDescent="0.2">
      <c r="A198" s="43">
        <v>29734.512500000001</v>
      </c>
      <c r="B198" s="44">
        <v>0.112</v>
      </c>
      <c r="C198" s="26">
        <v>2.29</v>
      </c>
      <c r="D198" s="26"/>
      <c r="E198" s="45">
        <v>29734.512500000001</v>
      </c>
      <c r="F198" s="46">
        <f t="shared" si="10"/>
        <v>2.4020000000000001</v>
      </c>
      <c r="G198" s="47">
        <v>29734.512500000001</v>
      </c>
      <c r="H198" s="48">
        <f t="shared" si="11"/>
        <v>21.446428571428573</v>
      </c>
      <c r="I198" s="49"/>
      <c r="J198" s="47">
        <v>29734.512500000001</v>
      </c>
      <c r="K198" s="20">
        <v>0.112</v>
      </c>
      <c r="L198" s="26"/>
      <c r="M198" s="50">
        <v>29734.512500000001</v>
      </c>
      <c r="N198" s="51">
        <v>0.3</v>
      </c>
      <c r="O198" s="26"/>
      <c r="P198" s="52">
        <v>29734.512500000001</v>
      </c>
      <c r="Q198" s="55">
        <v>15.2</v>
      </c>
      <c r="R198" s="26"/>
      <c r="S198" s="53">
        <v>29734</v>
      </c>
      <c r="T198" s="20">
        <f t="shared" si="7"/>
        <v>112</v>
      </c>
      <c r="U198" s="54">
        <v>29734</v>
      </c>
      <c r="Z198" s="10"/>
      <c r="AR198" s="5">
        <f t="shared" si="12"/>
        <v>0</v>
      </c>
    </row>
    <row r="199" spans="1:44" x14ac:dyDescent="0.2">
      <c r="A199" s="43">
        <v>29761.454166666666</v>
      </c>
      <c r="B199" s="44">
        <v>3.7999999999999999E-2</v>
      </c>
      <c r="C199" s="26">
        <v>2.16</v>
      </c>
      <c r="D199" s="26">
        <v>2.3E-2</v>
      </c>
      <c r="E199" s="45">
        <v>29761.454166666666</v>
      </c>
      <c r="F199" s="46">
        <f t="shared" si="10"/>
        <v>2.2210000000000001</v>
      </c>
      <c r="G199" s="47">
        <v>29761.454166666666</v>
      </c>
      <c r="H199" s="48">
        <f t="shared" si="11"/>
        <v>58.447368421052637</v>
      </c>
      <c r="I199" s="49"/>
      <c r="J199" s="47">
        <v>29761.454166666666</v>
      </c>
      <c r="K199" s="20">
        <v>3.7999999999999999E-2</v>
      </c>
      <c r="L199" s="26"/>
      <c r="M199" s="50">
        <v>29761.454166666666</v>
      </c>
      <c r="N199" s="51">
        <v>0.5</v>
      </c>
      <c r="O199" s="26"/>
      <c r="P199" s="52">
        <v>29761.454166666666</v>
      </c>
      <c r="Q199" s="55">
        <v>18.7</v>
      </c>
      <c r="R199" s="26"/>
      <c r="S199" s="53">
        <v>29761</v>
      </c>
      <c r="T199" s="20">
        <f t="shared" si="7"/>
        <v>38</v>
      </c>
      <c r="U199" s="54">
        <v>29761</v>
      </c>
      <c r="Z199" s="10"/>
      <c r="AR199" s="5"/>
    </row>
    <row r="200" spans="1:44" x14ac:dyDescent="0.2">
      <c r="A200" s="43">
        <v>29782.452777777777</v>
      </c>
      <c r="B200" s="44">
        <v>2.4E-2</v>
      </c>
      <c r="C200" s="26">
        <v>1.95</v>
      </c>
      <c r="D200" s="26"/>
      <c r="E200" s="45">
        <v>29782.452777777777</v>
      </c>
      <c r="F200" s="46">
        <f t="shared" si="10"/>
        <v>1.974</v>
      </c>
      <c r="G200" s="47">
        <v>29782.452777777777</v>
      </c>
      <c r="H200" s="48">
        <f t="shared" si="11"/>
        <v>82.25</v>
      </c>
      <c r="I200" s="49"/>
      <c r="J200" s="47">
        <v>29782.452777777777</v>
      </c>
      <c r="K200" s="20">
        <v>2.4E-2</v>
      </c>
      <c r="L200" s="26"/>
      <c r="M200" s="50">
        <v>29782.452777777777</v>
      </c>
      <c r="N200" s="51">
        <v>0.3</v>
      </c>
      <c r="O200" s="26"/>
      <c r="P200" s="52">
        <v>29782.452777777777</v>
      </c>
      <c r="Q200" s="55">
        <v>49.1</v>
      </c>
      <c r="R200" s="26"/>
      <c r="S200" s="53">
        <v>29782</v>
      </c>
      <c r="T200" s="20">
        <f t="shared" si="7"/>
        <v>24</v>
      </c>
      <c r="U200" s="54">
        <v>29782</v>
      </c>
      <c r="Z200" s="10"/>
      <c r="AR200" s="5"/>
    </row>
    <row r="201" spans="1:44" x14ac:dyDescent="0.2">
      <c r="A201" s="43">
        <v>29797.486805555556</v>
      </c>
      <c r="B201" s="44">
        <v>6.6000000000000003E-2</v>
      </c>
      <c r="C201" s="26">
        <v>1.87</v>
      </c>
      <c r="D201" s="26"/>
      <c r="E201" s="45">
        <v>29797.486805555556</v>
      </c>
      <c r="F201" s="46">
        <f t="shared" si="10"/>
        <v>1.9360000000000002</v>
      </c>
      <c r="G201" s="47">
        <v>29797.486805555556</v>
      </c>
      <c r="H201" s="48">
        <f t="shared" si="11"/>
        <v>29.333333333333336</v>
      </c>
      <c r="I201" s="49"/>
      <c r="J201" s="47">
        <v>29797.486805555556</v>
      </c>
      <c r="K201" s="20">
        <v>6.6000000000000003E-2</v>
      </c>
      <c r="L201" s="26"/>
      <c r="M201" s="50">
        <v>29797.486805555556</v>
      </c>
      <c r="N201" s="51"/>
      <c r="O201" s="26"/>
      <c r="P201" s="52">
        <v>29797.486805555556</v>
      </c>
      <c r="Q201" s="55">
        <v>15.1</v>
      </c>
      <c r="R201" s="26"/>
      <c r="S201" s="53">
        <v>29797</v>
      </c>
      <c r="T201" s="20">
        <f t="shared" si="7"/>
        <v>66</v>
      </c>
      <c r="U201" s="54">
        <v>29797</v>
      </c>
      <c r="Z201" s="10"/>
      <c r="AR201" s="5"/>
    </row>
    <row r="202" spans="1:44" x14ac:dyDescent="0.2">
      <c r="A202" s="43">
        <v>29810.59375</v>
      </c>
      <c r="B202" s="44">
        <v>6.0999999999999999E-2</v>
      </c>
      <c r="C202" s="26">
        <v>2</v>
      </c>
      <c r="D202" s="26">
        <v>3.2000000000000001E-2</v>
      </c>
      <c r="E202" s="45">
        <v>29810.59375</v>
      </c>
      <c r="F202" s="46">
        <f t="shared" si="10"/>
        <v>2.093</v>
      </c>
      <c r="G202" s="47">
        <v>29810.59375</v>
      </c>
      <c r="H202" s="48">
        <f t="shared" si="11"/>
        <v>34.311475409836063</v>
      </c>
      <c r="I202" s="49"/>
      <c r="J202" s="47">
        <v>29810.59375</v>
      </c>
      <c r="K202" s="20">
        <v>6.0999999999999999E-2</v>
      </c>
      <c r="L202" s="26"/>
      <c r="M202" s="50">
        <v>29810.59375</v>
      </c>
      <c r="N202" s="51">
        <v>0.25</v>
      </c>
      <c r="O202" s="26"/>
      <c r="P202" s="52">
        <v>29810.59375</v>
      </c>
      <c r="Q202" s="55">
        <v>16</v>
      </c>
      <c r="R202" s="26"/>
      <c r="S202" s="53">
        <v>29810</v>
      </c>
      <c r="T202" s="20">
        <f t="shared" si="7"/>
        <v>61</v>
      </c>
      <c r="U202" s="54">
        <v>29810</v>
      </c>
      <c r="Z202" s="10"/>
      <c r="AR202" s="5"/>
    </row>
    <row r="203" spans="1:44" x14ac:dyDescent="0.2">
      <c r="A203" s="43">
        <v>29822.486805555556</v>
      </c>
      <c r="B203" s="44">
        <v>2.1000000000000001E-2</v>
      </c>
      <c r="C203" s="26">
        <v>1.25</v>
      </c>
      <c r="D203" s="26"/>
      <c r="E203" s="45">
        <v>29822.486805555556</v>
      </c>
      <c r="F203" s="46">
        <f t="shared" si="10"/>
        <v>1.2709999999999999</v>
      </c>
      <c r="G203" s="47">
        <v>29822.486805555556</v>
      </c>
      <c r="H203" s="48">
        <f t="shared" si="11"/>
        <v>60.523809523809518</v>
      </c>
      <c r="I203" s="49"/>
      <c r="J203" s="47">
        <v>29822.486805555556</v>
      </c>
      <c r="K203" s="20">
        <v>2.1000000000000001E-2</v>
      </c>
      <c r="L203" s="26"/>
      <c r="M203" s="50">
        <v>29822.486805555556</v>
      </c>
      <c r="N203" s="51"/>
      <c r="O203" s="26"/>
      <c r="P203" s="52">
        <v>29822.486805555556</v>
      </c>
      <c r="Q203" s="55">
        <v>17.8</v>
      </c>
      <c r="R203" s="26"/>
      <c r="S203" s="53">
        <v>29822</v>
      </c>
      <c r="T203" s="20">
        <f t="shared" si="7"/>
        <v>21</v>
      </c>
      <c r="U203" s="54">
        <v>29822</v>
      </c>
      <c r="Z203" s="10"/>
      <c r="AR203" s="5"/>
    </row>
    <row r="204" spans="1:44" x14ac:dyDescent="0.2">
      <c r="A204" s="43">
        <v>29839.308333333334</v>
      </c>
      <c r="B204" s="44">
        <v>2.9000000000000001E-2</v>
      </c>
      <c r="C204" s="26">
        <v>2.64</v>
      </c>
      <c r="D204" s="26"/>
      <c r="E204" s="45">
        <v>29839.308333333334</v>
      </c>
      <c r="F204" s="46">
        <f t="shared" si="10"/>
        <v>2.669</v>
      </c>
      <c r="G204" s="47">
        <v>29839.308333333334</v>
      </c>
      <c r="H204" s="48">
        <f t="shared" si="11"/>
        <v>92.034482758620683</v>
      </c>
      <c r="I204" s="49"/>
      <c r="J204" s="47">
        <v>29839.308333333334</v>
      </c>
      <c r="K204" s="20">
        <v>2.9000000000000001E-2</v>
      </c>
      <c r="L204" s="26"/>
      <c r="M204" s="50">
        <v>29839.308333333334</v>
      </c>
      <c r="N204" s="51">
        <v>0.75</v>
      </c>
      <c r="O204" s="26"/>
      <c r="P204" s="52">
        <v>29839.308333333334</v>
      </c>
      <c r="Q204" s="55">
        <v>22.7</v>
      </c>
      <c r="R204" s="26"/>
      <c r="S204" s="53">
        <v>29839</v>
      </c>
      <c r="T204" s="20">
        <f t="shared" si="7"/>
        <v>29</v>
      </c>
      <c r="U204" s="54">
        <v>29839</v>
      </c>
      <c r="Z204" s="10"/>
      <c r="AR204" s="5"/>
    </row>
    <row r="205" spans="1:44" x14ac:dyDescent="0.2">
      <c r="A205" s="43">
        <v>29851.339583333334</v>
      </c>
      <c r="B205" s="44">
        <v>4.7E-2</v>
      </c>
      <c r="C205" s="26">
        <v>1.49</v>
      </c>
      <c r="D205" s="26"/>
      <c r="E205" s="45">
        <v>29851.339583333334</v>
      </c>
      <c r="F205" s="46">
        <f t="shared" si="10"/>
        <v>1.5369999999999999</v>
      </c>
      <c r="G205" s="47">
        <v>29851.339583333334</v>
      </c>
      <c r="H205" s="48">
        <f t="shared" si="11"/>
        <v>32.702127659574465</v>
      </c>
      <c r="I205" s="49"/>
      <c r="J205" s="47">
        <v>29851.339583333334</v>
      </c>
      <c r="K205" s="20">
        <v>4.7E-2</v>
      </c>
      <c r="L205" s="26"/>
      <c r="M205" s="50">
        <v>29851.339583333334</v>
      </c>
      <c r="N205" s="51"/>
      <c r="O205" s="26"/>
      <c r="P205" s="52">
        <v>29851.339583333334</v>
      </c>
      <c r="Q205" s="55">
        <v>31.4</v>
      </c>
      <c r="R205" s="26"/>
      <c r="S205" s="53">
        <v>29851</v>
      </c>
      <c r="T205" s="20">
        <f t="shared" si="7"/>
        <v>47</v>
      </c>
      <c r="U205" s="54">
        <v>29851</v>
      </c>
      <c r="Z205" s="10"/>
      <c r="AR205" s="5">
        <f>(X205+AB205+AE205)</f>
        <v>0</v>
      </c>
    </row>
    <row r="206" spans="1:44" x14ac:dyDescent="0.2">
      <c r="A206" s="43">
        <v>29867.550694444446</v>
      </c>
      <c r="B206" s="44">
        <v>0.14000000000000001</v>
      </c>
      <c r="C206" s="26">
        <v>2.72</v>
      </c>
      <c r="D206" s="26">
        <v>-4.0000000000000001E-3</v>
      </c>
      <c r="E206" s="45">
        <v>29867.550694444446</v>
      </c>
      <c r="F206" s="46">
        <f t="shared" si="10"/>
        <v>2.8560000000000003</v>
      </c>
      <c r="G206" s="47">
        <v>29867.550694444446</v>
      </c>
      <c r="H206" s="48">
        <f t="shared" si="11"/>
        <v>20.399999999999999</v>
      </c>
      <c r="I206" s="49"/>
      <c r="J206" s="47">
        <v>29867.550694444446</v>
      </c>
      <c r="K206" s="20">
        <v>0.14000000000000001</v>
      </c>
      <c r="L206" s="26"/>
      <c r="M206" s="50">
        <v>29867.550694444446</v>
      </c>
      <c r="N206" s="51">
        <v>0.55000000000000004</v>
      </c>
      <c r="O206" s="26"/>
      <c r="P206" s="52">
        <v>29867.550694444446</v>
      </c>
      <c r="Q206" s="55">
        <v>20</v>
      </c>
      <c r="R206" s="26"/>
      <c r="S206" s="53">
        <v>29867</v>
      </c>
      <c r="T206" s="20">
        <f t="shared" si="7"/>
        <v>140</v>
      </c>
      <c r="U206" s="54">
        <v>29867</v>
      </c>
      <c r="Z206" s="10"/>
      <c r="AR206" s="5">
        <f>(X206+AB206+AE206)</f>
        <v>0</v>
      </c>
    </row>
    <row r="207" spans="1:44" x14ac:dyDescent="0.2">
      <c r="A207" s="43">
        <v>29914.534722222223</v>
      </c>
      <c r="B207" s="44">
        <v>0.126</v>
      </c>
      <c r="C207" s="26">
        <v>2.37</v>
      </c>
      <c r="D207" s="26">
        <v>0.25900000000000001</v>
      </c>
      <c r="E207" s="45">
        <v>29914.534722222223</v>
      </c>
      <c r="F207" s="46">
        <f t="shared" si="10"/>
        <v>2.7549999999999999</v>
      </c>
      <c r="G207" s="47">
        <v>29914.534722222223</v>
      </c>
      <c r="H207" s="48">
        <f t="shared" si="11"/>
        <v>21.865079365079364</v>
      </c>
      <c r="I207" s="49"/>
      <c r="J207" s="47">
        <v>29914.534722222223</v>
      </c>
      <c r="K207" s="20">
        <v>0.126</v>
      </c>
      <c r="L207" s="26"/>
      <c r="M207" s="50">
        <v>29914.534722222223</v>
      </c>
      <c r="N207" s="51">
        <v>0.4</v>
      </c>
      <c r="O207" s="26"/>
      <c r="P207" s="52">
        <v>29914.534722222223</v>
      </c>
      <c r="Q207" s="55">
        <v>13.4</v>
      </c>
      <c r="R207" s="26"/>
      <c r="S207" s="53">
        <v>29914</v>
      </c>
      <c r="T207" s="20">
        <f t="shared" si="7"/>
        <v>126</v>
      </c>
      <c r="U207" s="54">
        <v>29914</v>
      </c>
      <c r="Z207" s="10"/>
      <c r="AQ207" s="3" t="e">
        <f>AVERAGE(AP195:AP207)</f>
        <v>#DIV/0!</v>
      </c>
      <c r="AR207" s="5">
        <f t="shared" ref="AR207:AR211" si="13">(X207+AB207+AE207)</f>
        <v>0</v>
      </c>
    </row>
    <row r="208" spans="1:44" x14ac:dyDescent="0.2">
      <c r="A208" s="43">
        <v>29958.59236111111</v>
      </c>
      <c r="B208" s="44">
        <v>7.4999999999999997E-2</v>
      </c>
      <c r="C208" s="26">
        <v>2.2799999999999998</v>
      </c>
      <c r="D208" s="26">
        <v>-4.0000000000000001E-3</v>
      </c>
      <c r="E208" s="45">
        <v>29958.59236111111</v>
      </c>
      <c r="F208" s="46">
        <f t="shared" si="10"/>
        <v>2.351</v>
      </c>
      <c r="G208" s="47">
        <v>29958.59236111111</v>
      </c>
      <c r="H208" s="48">
        <f t="shared" si="11"/>
        <v>31.346666666666668</v>
      </c>
      <c r="I208" s="49"/>
      <c r="J208" s="47">
        <v>29958.59236111111</v>
      </c>
      <c r="K208" s="20">
        <v>7.4999999999999997E-2</v>
      </c>
      <c r="L208" s="26"/>
      <c r="M208" s="50">
        <v>29958.59236111111</v>
      </c>
      <c r="N208" s="51">
        <v>0.4</v>
      </c>
      <c r="O208" s="26"/>
      <c r="P208" s="52">
        <v>29958.59236111111</v>
      </c>
      <c r="Q208" s="55">
        <v>17.8</v>
      </c>
      <c r="R208" s="26"/>
      <c r="S208" s="53">
        <v>29958</v>
      </c>
      <c r="T208" s="20">
        <f t="shared" si="7"/>
        <v>75</v>
      </c>
      <c r="U208" s="54">
        <v>29958</v>
      </c>
      <c r="Z208" s="10"/>
      <c r="AR208" s="5">
        <f t="shared" si="13"/>
        <v>0</v>
      </c>
    </row>
    <row r="209" spans="1:44" x14ac:dyDescent="0.2">
      <c r="A209" s="43">
        <v>29993.598611111112</v>
      </c>
      <c r="B209" s="44">
        <v>8.5999999999999993E-2</v>
      </c>
      <c r="C209" s="26">
        <v>2.31</v>
      </c>
      <c r="D209" s="26">
        <v>5.0000000000000001E-3</v>
      </c>
      <c r="E209" s="45">
        <v>29993.598611111112</v>
      </c>
      <c r="F209" s="46">
        <f t="shared" si="10"/>
        <v>2.4009999999999998</v>
      </c>
      <c r="G209" s="47">
        <v>29993.598611111112</v>
      </c>
      <c r="H209" s="48">
        <f t="shared" si="11"/>
        <v>27.918604651162791</v>
      </c>
      <c r="I209" s="49"/>
      <c r="J209" s="47">
        <v>29993.598611111112</v>
      </c>
      <c r="K209" s="20">
        <v>8.5999999999999993E-2</v>
      </c>
      <c r="L209" s="26"/>
      <c r="M209" s="50">
        <v>29993.598611111112</v>
      </c>
      <c r="N209" s="51">
        <v>0.6</v>
      </c>
      <c r="O209" s="26"/>
      <c r="P209" s="52">
        <v>29993.598611111112</v>
      </c>
      <c r="Q209" s="55">
        <v>16.100000000000001</v>
      </c>
      <c r="R209" s="26"/>
      <c r="S209" s="53">
        <v>29993</v>
      </c>
      <c r="T209" s="20">
        <f t="shared" si="7"/>
        <v>86</v>
      </c>
      <c r="U209" s="54">
        <v>29993</v>
      </c>
      <c r="Z209" s="10"/>
      <c r="AR209" s="5">
        <f t="shared" si="13"/>
        <v>0</v>
      </c>
    </row>
    <row r="210" spans="1:44" x14ac:dyDescent="0.2">
      <c r="A210" s="43">
        <v>30014.529166666667</v>
      </c>
      <c r="B210" s="44">
        <v>5.5E-2</v>
      </c>
      <c r="C210" s="26">
        <v>1.66</v>
      </c>
      <c r="D210" s="26">
        <v>-4.0000000000000001E-3</v>
      </c>
      <c r="E210" s="45">
        <v>30014.529166666667</v>
      </c>
      <c r="F210" s="46">
        <f t="shared" si="10"/>
        <v>1.7109999999999999</v>
      </c>
      <c r="G210" s="47">
        <v>30014.529166666667</v>
      </c>
      <c r="H210" s="48">
        <f t="shared" si="11"/>
        <v>31.109090909090906</v>
      </c>
      <c r="I210" s="49"/>
      <c r="J210" s="47">
        <v>30014.529166666667</v>
      </c>
      <c r="K210" s="20">
        <v>5.5E-2</v>
      </c>
      <c r="L210" s="26"/>
      <c r="M210" s="50">
        <v>30014.529166666667</v>
      </c>
      <c r="N210" s="51">
        <v>0.9</v>
      </c>
      <c r="O210" s="26"/>
      <c r="P210" s="52">
        <v>30014.529166666667</v>
      </c>
      <c r="Q210" s="55">
        <v>10.7</v>
      </c>
      <c r="R210" s="26"/>
      <c r="S210" s="53">
        <v>30014</v>
      </c>
      <c r="T210" s="20">
        <f t="shared" si="7"/>
        <v>55</v>
      </c>
      <c r="U210" s="54">
        <v>30014</v>
      </c>
      <c r="Z210" s="10"/>
      <c r="AR210" s="5">
        <f t="shared" si="13"/>
        <v>0</v>
      </c>
    </row>
    <row r="211" spans="1:44" x14ac:dyDescent="0.2">
      <c r="A211" s="43">
        <v>30042.583333333332</v>
      </c>
      <c r="B211" s="44">
        <v>9.6000000000000002E-2</v>
      </c>
      <c r="C211" s="26">
        <v>1.98</v>
      </c>
      <c r="D211" s="26">
        <v>1.2999999999999999E-2</v>
      </c>
      <c r="E211" s="45">
        <v>30042.583333333332</v>
      </c>
      <c r="F211" s="46">
        <f t="shared" ref="F211:F242" si="14">B211+C211+D211</f>
        <v>2.089</v>
      </c>
      <c r="G211" s="47">
        <v>30042.583333333332</v>
      </c>
      <c r="H211" s="48">
        <f t="shared" ref="H211:H242" si="15">F211/B211</f>
        <v>21.760416666666664</v>
      </c>
      <c r="I211" s="49"/>
      <c r="J211" s="47">
        <v>30042.583333333332</v>
      </c>
      <c r="K211" s="20">
        <v>9.6000000000000002E-2</v>
      </c>
      <c r="L211" s="26"/>
      <c r="M211" s="50">
        <v>30042.583333333332</v>
      </c>
      <c r="N211" s="51">
        <v>0.4</v>
      </c>
      <c r="O211" s="26"/>
      <c r="P211" s="52">
        <v>30042.583333333332</v>
      </c>
      <c r="Q211" s="55">
        <v>9.4</v>
      </c>
      <c r="R211" s="26"/>
      <c r="S211" s="53">
        <v>30042</v>
      </c>
      <c r="T211" s="20">
        <f t="shared" si="7"/>
        <v>96</v>
      </c>
      <c r="U211" s="54">
        <v>30042</v>
      </c>
      <c r="Z211" s="10"/>
      <c r="AR211" s="5">
        <f t="shared" si="13"/>
        <v>0</v>
      </c>
    </row>
    <row r="212" spans="1:44" x14ac:dyDescent="0.2">
      <c r="A212" s="43">
        <v>30090.359027777777</v>
      </c>
      <c r="B212" s="44">
        <v>0.121</v>
      </c>
      <c r="C212" s="26">
        <v>2.35</v>
      </c>
      <c r="D212" s="26">
        <v>0.01</v>
      </c>
      <c r="E212" s="45">
        <v>30090.359027777777</v>
      </c>
      <c r="F212" s="46">
        <f t="shared" si="14"/>
        <v>2.4809999999999999</v>
      </c>
      <c r="G212" s="47">
        <v>30090.359027777777</v>
      </c>
      <c r="H212" s="48">
        <f t="shared" si="15"/>
        <v>20.504132231404959</v>
      </c>
      <c r="I212" s="49"/>
      <c r="J212" s="47">
        <v>30090.359027777777</v>
      </c>
      <c r="K212" s="20">
        <v>0.121</v>
      </c>
      <c r="L212" s="26"/>
      <c r="M212" s="50">
        <v>30090.359027777777</v>
      </c>
      <c r="N212" s="51">
        <v>0.3</v>
      </c>
      <c r="O212" s="26"/>
      <c r="P212" s="52">
        <v>30090.359027777777</v>
      </c>
      <c r="Q212" s="55">
        <v>57</v>
      </c>
      <c r="R212" s="26"/>
      <c r="S212" s="53">
        <v>30090</v>
      </c>
      <c r="T212" s="20">
        <f t="shared" si="7"/>
        <v>121</v>
      </c>
      <c r="U212" s="54">
        <v>30090</v>
      </c>
      <c r="Z212" s="10"/>
      <c r="AR212" s="5"/>
    </row>
    <row r="213" spans="1:44" x14ac:dyDescent="0.2">
      <c r="A213" s="43">
        <v>30126.488888888889</v>
      </c>
      <c r="B213" s="44">
        <v>0.20699999999999999</v>
      </c>
      <c r="C213" s="26">
        <v>1.75</v>
      </c>
      <c r="D213" s="26">
        <v>3.9E-2</v>
      </c>
      <c r="E213" s="45">
        <v>30126.488888888889</v>
      </c>
      <c r="F213" s="46">
        <f t="shared" si="14"/>
        <v>1.996</v>
      </c>
      <c r="G213" s="47">
        <v>30126.488888888889</v>
      </c>
      <c r="H213" s="48">
        <f t="shared" si="15"/>
        <v>9.6425120772946862</v>
      </c>
      <c r="I213" s="49"/>
      <c r="J213" s="47">
        <v>30126.488888888889</v>
      </c>
      <c r="K213" s="20">
        <v>0.20699999999999999</v>
      </c>
      <c r="L213" s="26"/>
      <c r="M213" s="50">
        <v>30126.488888888889</v>
      </c>
      <c r="N213" s="51">
        <v>0.5</v>
      </c>
      <c r="O213" s="26"/>
      <c r="P213" s="52">
        <v>30126.488888888889</v>
      </c>
      <c r="Q213" s="55">
        <v>9.1999999999999993</v>
      </c>
      <c r="R213" s="26"/>
      <c r="S213" s="53">
        <v>30126</v>
      </c>
      <c r="T213" s="20">
        <f t="shared" si="7"/>
        <v>207</v>
      </c>
      <c r="U213" s="54">
        <v>30126</v>
      </c>
      <c r="Z213" s="10"/>
      <c r="AR213" s="5"/>
    </row>
    <row r="214" spans="1:44" x14ac:dyDescent="0.2">
      <c r="A214" s="43">
        <v>30141.459722222222</v>
      </c>
      <c r="B214" s="44">
        <v>0.14299999999999999</v>
      </c>
      <c r="C214" s="26">
        <v>1.53</v>
      </c>
      <c r="D214" s="26">
        <v>2.1999999999999999E-2</v>
      </c>
      <c r="E214" s="45">
        <v>30141.459722222222</v>
      </c>
      <c r="F214" s="46">
        <f t="shared" si="14"/>
        <v>1.6950000000000001</v>
      </c>
      <c r="G214" s="47">
        <v>30141.459722222222</v>
      </c>
      <c r="H214" s="48">
        <f t="shared" si="15"/>
        <v>11.853146853146855</v>
      </c>
      <c r="I214" s="49"/>
      <c r="J214" s="47">
        <v>30141.459722222222</v>
      </c>
      <c r="K214" s="20">
        <v>0.14299999999999999</v>
      </c>
      <c r="L214" s="26"/>
      <c r="M214" s="50">
        <v>30141.459722222222</v>
      </c>
      <c r="N214" s="51"/>
      <c r="O214" s="26"/>
      <c r="P214" s="52">
        <v>30141.459722222222</v>
      </c>
      <c r="Q214" s="55">
        <v>26.1</v>
      </c>
      <c r="R214" s="26"/>
      <c r="S214" s="53">
        <v>30141</v>
      </c>
      <c r="T214" s="20">
        <f t="shared" si="7"/>
        <v>143</v>
      </c>
      <c r="U214" s="54">
        <v>30141</v>
      </c>
      <c r="Z214" s="10"/>
      <c r="AR214" s="5">
        <f t="shared" ref="AR214:AR257" si="16">(X215+AB215+AE215)</f>
        <v>0</v>
      </c>
    </row>
    <row r="215" spans="1:44" x14ac:dyDescent="0.2">
      <c r="A215" s="43">
        <v>30188.468055555557</v>
      </c>
      <c r="B215" s="44">
        <v>8.5000000000000006E-2</v>
      </c>
      <c r="C215" s="26">
        <v>1.26</v>
      </c>
      <c r="D215" s="26">
        <v>-4.0000000000000001E-3</v>
      </c>
      <c r="E215" s="45">
        <v>30188.468055555557</v>
      </c>
      <c r="F215" s="46">
        <f t="shared" si="14"/>
        <v>1.341</v>
      </c>
      <c r="G215" s="47">
        <v>30188.468055555557</v>
      </c>
      <c r="H215" s="48">
        <f t="shared" si="15"/>
        <v>15.776470588235293</v>
      </c>
      <c r="I215" s="49"/>
      <c r="J215" s="47">
        <v>30188.468055555557</v>
      </c>
      <c r="K215" s="20">
        <v>8.5000000000000006E-2</v>
      </c>
      <c r="L215" s="26"/>
      <c r="M215" s="50">
        <v>30188.468055555557</v>
      </c>
      <c r="N215" s="51">
        <v>0.8</v>
      </c>
      <c r="O215" s="26"/>
      <c r="P215" s="52">
        <v>30188.468055555557</v>
      </c>
      <c r="Q215" s="55">
        <v>9.6</v>
      </c>
      <c r="R215" s="26"/>
      <c r="S215" s="53">
        <v>30188</v>
      </c>
      <c r="T215" s="20">
        <f t="shared" si="7"/>
        <v>85</v>
      </c>
      <c r="U215" s="54">
        <v>30188</v>
      </c>
      <c r="Z215" s="10"/>
      <c r="AR215" s="5">
        <f t="shared" si="16"/>
        <v>0</v>
      </c>
    </row>
    <row r="216" spans="1:44" x14ac:dyDescent="0.2">
      <c r="A216" s="43">
        <v>30222.434027777777</v>
      </c>
      <c r="B216" s="44">
        <v>9.5000000000000001E-2</v>
      </c>
      <c r="C216" s="26">
        <v>1.76</v>
      </c>
      <c r="D216" s="26">
        <v>5.0000000000000001E-3</v>
      </c>
      <c r="E216" s="45">
        <v>30222.434027777777</v>
      </c>
      <c r="F216" s="46">
        <f t="shared" si="14"/>
        <v>1.8599999999999999</v>
      </c>
      <c r="G216" s="47">
        <v>30222.434027777777</v>
      </c>
      <c r="H216" s="48">
        <f t="shared" si="15"/>
        <v>19.578947368421051</v>
      </c>
      <c r="I216" s="49"/>
      <c r="J216" s="47">
        <v>30222.434027777777</v>
      </c>
      <c r="K216" s="20">
        <v>9.5000000000000001E-2</v>
      </c>
      <c r="L216" s="26"/>
      <c r="M216" s="50">
        <v>30222.434027777777</v>
      </c>
      <c r="N216" s="51">
        <v>0.7</v>
      </c>
      <c r="O216" s="26"/>
      <c r="P216" s="52">
        <v>30222.434027777777</v>
      </c>
      <c r="Q216" s="55">
        <v>9.6999999999999993</v>
      </c>
      <c r="R216" s="26"/>
      <c r="S216" s="53">
        <v>30222</v>
      </c>
      <c r="T216" s="20">
        <f t="shared" si="7"/>
        <v>95</v>
      </c>
      <c r="U216" s="54">
        <v>30222</v>
      </c>
      <c r="Z216" s="10"/>
      <c r="AR216" s="5"/>
    </row>
    <row r="217" spans="1:44" x14ac:dyDescent="0.2">
      <c r="A217" s="43">
        <v>30278.548611111109</v>
      </c>
      <c r="B217" s="44">
        <v>7.3999999999999996E-2</v>
      </c>
      <c r="C217" s="26">
        <v>1.34</v>
      </c>
      <c r="D217" s="26">
        <v>0.161</v>
      </c>
      <c r="E217" s="45">
        <v>30278.548611111109</v>
      </c>
      <c r="F217" s="46">
        <f t="shared" si="14"/>
        <v>1.5750000000000002</v>
      </c>
      <c r="G217" s="47">
        <v>30278.548611111109</v>
      </c>
      <c r="H217" s="48">
        <f t="shared" si="15"/>
        <v>21.283783783783786</v>
      </c>
      <c r="I217" s="49"/>
      <c r="J217" s="47">
        <v>30278.548611111109</v>
      </c>
      <c r="K217" s="20">
        <v>7.3999999999999996E-2</v>
      </c>
      <c r="L217" s="26"/>
      <c r="M217" s="50">
        <v>30278.548611111109</v>
      </c>
      <c r="N217" s="51">
        <v>0.8</v>
      </c>
      <c r="O217" s="26"/>
      <c r="P217" s="52">
        <v>30278.548611111109</v>
      </c>
      <c r="Q217" s="55"/>
      <c r="R217" s="26"/>
      <c r="S217" s="53">
        <v>30278</v>
      </c>
      <c r="T217" s="20">
        <f t="shared" si="7"/>
        <v>74</v>
      </c>
      <c r="U217" s="54">
        <v>30278</v>
      </c>
      <c r="Z217" s="10"/>
      <c r="AR217" s="5"/>
    </row>
    <row r="218" spans="1:44" x14ac:dyDescent="0.2">
      <c r="A218" s="43">
        <v>30305.431944444445</v>
      </c>
      <c r="B218" s="44">
        <v>8.5000000000000006E-2</v>
      </c>
      <c r="C218" s="26">
        <v>1.38</v>
      </c>
      <c r="D218" s="26"/>
      <c r="E218" s="45">
        <v>30305.431944444445</v>
      </c>
      <c r="F218" s="46">
        <f t="shared" si="14"/>
        <v>1.4649999999999999</v>
      </c>
      <c r="G218" s="47">
        <v>30305.431944444445</v>
      </c>
      <c r="H218" s="48">
        <f t="shared" si="15"/>
        <v>17.235294117647054</v>
      </c>
      <c r="I218" s="49"/>
      <c r="J218" s="47">
        <v>30305.431944444445</v>
      </c>
      <c r="K218" s="20">
        <v>8.5000000000000006E-2</v>
      </c>
      <c r="L218" s="26"/>
      <c r="M218" s="50">
        <v>30305.431944444445</v>
      </c>
      <c r="N218" s="51">
        <v>0.9</v>
      </c>
      <c r="O218" s="26"/>
      <c r="P218" s="52">
        <v>30305.431944444445</v>
      </c>
      <c r="Q218" s="55"/>
      <c r="R218" s="26"/>
      <c r="S218" s="53">
        <v>30305</v>
      </c>
      <c r="T218" s="20">
        <f t="shared" si="7"/>
        <v>85</v>
      </c>
      <c r="U218" s="54">
        <v>30305</v>
      </c>
      <c r="Z218" s="10"/>
      <c r="AQ218" s="3" t="e">
        <f>AVERAGE(AP208:AP216)</f>
        <v>#DIV/0!</v>
      </c>
      <c r="AR218" s="5"/>
    </row>
    <row r="219" spans="1:44" x14ac:dyDescent="0.2">
      <c r="A219" s="43">
        <v>30341.430555555555</v>
      </c>
      <c r="B219" s="44">
        <v>0.11</v>
      </c>
      <c r="C219" s="26">
        <v>0.56999999999999995</v>
      </c>
      <c r="D219" s="26">
        <v>0.26600000000000001</v>
      </c>
      <c r="E219" s="45">
        <v>30341.430555555555</v>
      </c>
      <c r="F219" s="46">
        <f t="shared" si="14"/>
        <v>0.94599999999999995</v>
      </c>
      <c r="G219" s="47">
        <v>30341.430555555555</v>
      </c>
      <c r="H219" s="48">
        <f t="shared" si="15"/>
        <v>8.6</v>
      </c>
      <c r="I219" s="49"/>
      <c r="J219" s="47">
        <v>30341.430555555555</v>
      </c>
      <c r="K219" s="20">
        <v>0.11</v>
      </c>
      <c r="L219" s="26"/>
      <c r="M219" s="50">
        <v>30341.430555555555</v>
      </c>
      <c r="N219" s="51">
        <v>0.5</v>
      </c>
      <c r="O219" s="26"/>
      <c r="P219" s="52">
        <v>30341.430555555555</v>
      </c>
      <c r="Q219" s="55"/>
      <c r="R219" s="26"/>
      <c r="S219" s="53">
        <v>30341</v>
      </c>
      <c r="T219" s="20">
        <f t="shared" si="7"/>
        <v>110</v>
      </c>
      <c r="U219" s="54">
        <v>30341</v>
      </c>
      <c r="Z219" s="10"/>
      <c r="AR219" s="5"/>
    </row>
    <row r="220" spans="1:44" x14ac:dyDescent="0.2">
      <c r="A220" s="43">
        <v>30371.492361111112</v>
      </c>
      <c r="B220" s="44">
        <v>0.13800000000000001</v>
      </c>
      <c r="C220" s="26">
        <v>1.47</v>
      </c>
      <c r="D220" s="26">
        <v>7.0000000000000007E-2</v>
      </c>
      <c r="E220" s="45">
        <v>30371.492361111112</v>
      </c>
      <c r="F220" s="46">
        <f t="shared" si="14"/>
        <v>1.6780000000000002</v>
      </c>
      <c r="G220" s="47">
        <v>30371.492361111112</v>
      </c>
      <c r="H220" s="48">
        <f t="shared" si="15"/>
        <v>12.159420289855072</v>
      </c>
      <c r="I220" s="49"/>
      <c r="J220" s="47">
        <v>30371.492361111112</v>
      </c>
      <c r="K220" s="20">
        <v>0.13800000000000001</v>
      </c>
      <c r="L220" s="26"/>
      <c r="M220" s="50">
        <v>30371.492361111112</v>
      </c>
      <c r="N220" s="51">
        <v>0.65</v>
      </c>
      <c r="O220" s="26"/>
      <c r="P220" s="52">
        <v>30371.492361111112</v>
      </c>
      <c r="Q220" s="55"/>
      <c r="R220" s="26"/>
      <c r="S220" s="53">
        <v>30371</v>
      </c>
      <c r="T220" s="20">
        <f t="shared" si="7"/>
        <v>138</v>
      </c>
      <c r="U220" s="54">
        <v>30371</v>
      </c>
      <c r="Z220" s="10"/>
      <c r="AR220" s="5"/>
    </row>
    <row r="221" spans="1:44" x14ac:dyDescent="0.2">
      <c r="A221" s="43">
        <v>30398.4375</v>
      </c>
      <c r="B221" s="44">
        <v>8.2000000000000003E-2</v>
      </c>
      <c r="C221" s="26">
        <v>1.68</v>
      </c>
      <c r="D221" s="26">
        <v>6.5000000000000002E-2</v>
      </c>
      <c r="E221" s="45">
        <v>30398.4375</v>
      </c>
      <c r="F221" s="46">
        <f t="shared" si="14"/>
        <v>1.827</v>
      </c>
      <c r="G221" s="47">
        <v>30398.4375</v>
      </c>
      <c r="H221" s="48">
        <f t="shared" si="15"/>
        <v>22.280487804878046</v>
      </c>
      <c r="I221" s="49"/>
      <c r="J221" s="47">
        <v>30398.4375</v>
      </c>
      <c r="K221" s="20">
        <v>8.2000000000000003E-2</v>
      </c>
      <c r="L221" s="26"/>
      <c r="M221" s="50">
        <v>30398.4375</v>
      </c>
      <c r="N221" s="51">
        <v>0.7</v>
      </c>
      <c r="O221" s="26"/>
      <c r="P221" s="52">
        <v>30398.4375</v>
      </c>
      <c r="Q221" s="55"/>
      <c r="R221" s="26"/>
      <c r="S221" s="53">
        <v>30398</v>
      </c>
      <c r="T221" s="20">
        <f t="shared" si="7"/>
        <v>82</v>
      </c>
      <c r="U221" s="54">
        <v>30398</v>
      </c>
      <c r="Z221" s="10"/>
      <c r="AR221" s="5"/>
    </row>
    <row r="222" spans="1:44" x14ac:dyDescent="0.2">
      <c r="A222" s="43">
        <v>30426.634722222221</v>
      </c>
      <c r="B222" s="44">
        <v>8.5000000000000006E-2</v>
      </c>
      <c r="C222" s="26">
        <v>1.84</v>
      </c>
      <c r="D222" s="26">
        <v>5.1999999999999998E-2</v>
      </c>
      <c r="E222" s="45">
        <v>30426.634722222221</v>
      </c>
      <c r="F222" s="46">
        <f t="shared" si="14"/>
        <v>1.9770000000000001</v>
      </c>
      <c r="G222" s="47">
        <v>30426.634722222221</v>
      </c>
      <c r="H222" s="48">
        <f t="shared" si="15"/>
        <v>23.258823529411764</v>
      </c>
      <c r="I222" s="49"/>
      <c r="J222" s="47">
        <v>30426.634722222221</v>
      </c>
      <c r="K222" s="20">
        <v>8.5000000000000006E-2</v>
      </c>
      <c r="L222" s="26"/>
      <c r="M222" s="50">
        <v>30426.634722222221</v>
      </c>
      <c r="N222" s="51">
        <v>0.6</v>
      </c>
      <c r="O222" s="26"/>
      <c r="P222" s="52">
        <v>30426.634722222221</v>
      </c>
      <c r="Q222" s="55"/>
      <c r="R222" s="26"/>
      <c r="S222" s="53">
        <v>30426</v>
      </c>
      <c r="T222" s="20">
        <f t="shared" ref="T222:T285" si="17">K222*1000</f>
        <v>85</v>
      </c>
      <c r="U222" s="54">
        <v>30426</v>
      </c>
      <c r="Z222" s="10"/>
      <c r="AR222" s="5">
        <f t="shared" si="16"/>
        <v>0</v>
      </c>
    </row>
    <row r="223" spans="1:44" x14ac:dyDescent="0.2">
      <c r="A223" s="43">
        <v>30462.536111111112</v>
      </c>
      <c r="B223" s="44">
        <v>7.5999999999999998E-2</v>
      </c>
      <c r="C223" s="26">
        <v>1.29</v>
      </c>
      <c r="D223" s="26">
        <v>-4.0000000000000001E-3</v>
      </c>
      <c r="E223" s="45">
        <v>30462.536111111112</v>
      </c>
      <c r="F223" s="46">
        <f t="shared" si="14"/>
        <v>1.3620000000000001</v>
      </c>
      <c r="G223" s="47">
        <v>30462.536111111112</v>
      </c>
      <c r="H223" s="48">
        <f t="shared" si="15"/>
        <v>17.921052631578949</v>
      </c>
      <c r="I223" s="49"/>
      <c r="J223" s="47">
        <v>30462.536111111112</v>
      </c>
      <c r="K223" s="20">
        <v>7.5999999999999998E-2</v>
      </c>
      <c r="L223" s="26"/>
      <c r="M223" s="50">
        <v>30462.536111111112</v>
      </c>
      <c r="N223" s="51">
        <v>0.55000000000000004</v>
      </c>
      <c r="O223" s="26"/>
      <c r="P223" s="52">
        <v>30462.536111111112</v>
      </c>
      <c r="Q223" s="55">
        <v>17.600000000000001</v>
      </c>
      <c r="R223" s="26"/>
      <c r="S223" s="53">
        <v>30462</v>
      </c>
      <c r="T223" s="20">
        <f t="shared" si="17"/>
        <v>76</v>
      </c>
      <c r="U223" s="54">
        <v>30462</v>
      </c>
      <c r="Z223" s="10"/>
      <c r="AR223" s="5">
        <f t="shared" si="16"/>
        <v>0</v>
      </c>
    </row>
    <row r="224" spans="1:44" x14ac:dyDescent="0.2">
      <c r="A224" s="43">
        <v>30495.4375</v>
      </c>
      <c r="B224" s="44">
        <v>7.2999999999999995E-2</v>
      </c>
      <c r="C224" s="26">
        <v>1.51</v>
      </c>
      <c r="D224" s="26">
        <v>5.0000000000000001E-3</v>
      </c>
      <c r="E224" s="45">
        <v>30495.4375</v>
      </c>
      <c r="F224" s="46">
        <f t="shared" si="14"/>
        <v>1.5879999999999999</v>
      </c>
      <c r="G224" s="47">
        <v>30495.4375</v>
      </c>
      <c r="H224" s="48">
        <f t="shared" si="15"/>
        <v>21.753424657534246</v>
      </c>
      <c r="I224" s="49"/>
      <c r="J224" s="47">
        <v>30495.4375</v>
      </c>
      <c r="K224" s="20">
        <v>7.2999999999999995E-2</v>
      </c>
      <c r="L224" s="26"/>
      <c r="M224" s="50">
        <v>30495.4375</v>
      </c>
      <c r="N224" s="51">
        <v>0.9</v>
      </c>
      <c r="O224" s="26"/>
      <c r="P224" s="52">
        <v>30495.4375</v>
      </c>
      <c r="Q224" s="55">
        <v>15.7</v>
      </c>
      <c r="R224" s="26"/>
      <c r="S224" s="53">
        <v>30495</v>
      </c>
      <c r="T224" s="20">
        <f t="shared" si="17"/>
        <v>73</v>
      </c>
      <c r="U224" s="54">
        <v>30495</v>
      </c>
      <c r="Z224" s="10"/>
      <c r="AR224" s="5">
        <f t="shared" si="16"/>
        <v>0</v>
      </c>
    </row>
    <row r="225" spans="1:44" x14ac:dyDescent="0.2">
      <c r="A225" s="43">
        <v>30516.490277777779</v>
      </c>
      <c r="B225" s="44">
        <v>5.3999999999999999E-2</v>
      </c>
      <c r="C225" s="26">
        <v>1.07</v>
      </c>
      <c r="D225" s="26">
        <v>1.2E-2</v>
      </c>
      <c r="E225" s="45">
        <v>30516.490277777779</v>
      </c>
      <c r="F225" s="46">
        <f t="shared" si="14"/>
        <v>1.1360000000000001</v>
      </c>
      <c r="G225" s="47">
        <v>30516.490277777779</v>
      </c>
      <c r="H225" s="48">
        <f t="shared" si="15"/>
        <v>21.037037037037038</v>
      </c>
      <c r="I225" s="49"/>
      <c r="J225" s="47">
        <v>30516.490277777779</v>
      </c>
      <c r="K225" s="20">
        <v>5.3999999999999999E-2</v>
      </c>
      <c r="L225" s="26"/>
      <c r="M225" s="50">
        <v>30516.490277777779</v>
      </c>
      <c r="N225" s="51">
        <v>1.3</v>
      </c>
      <c r="O225" s="26"/>
      <c r="P225" s="52">
        <v>30516.490277777779</v>
      </c>
      <c r="Q225" s="55">
        <v>3.9</v>
      </c>
      <c r="R225" s="26"/>
      <c r="S225" s="53">
        <v>30516</v>
      </c>
      <c r="T225" s="20">
        <f t="shared" si="17"/>
        <v>54</v>
      </c>
      <c r="U225" s="54">
        <v>30516</v>
      </c>
      <c r="Z225" s="10"/>
      <c r="AR225" s="5"/>
    </row>
    <row r="226" spans="1:44" x14ac:dyDescent="0.2">
      <c r="A226" s="43">
        <v>30558.559027777777</v>
      </c>
      <c r="B226" s="44">
        <v>7.0000000000000007E-2</v>
      </c>
      <c r="C226" s="26">
        <v>1.26</v>
      </c>
      <c r="D226" s="26">
        <v>7.0000000000000001E-3</v>
      </c>
      <c r="E226" s="45">
        <v>30558.559027777777</v>
      </c>
      <c r="F226" s="46">
        <f t="shared" si="14"/>
        <v>1.337</v>
      </c>
      <c r="G226" s="47">
        <v>30558.559027777777</v>
      </c>
      <c r="H226" s="48">
        <f t="shared" si="15"/>
        <v>19.099999999999998</v>
      </c>
      <c r="I226" s="49"/>
      <c r="J226" s="47">
        <v>30558.559027777777</v>
      </c>
      <c r="K226" s="20">
        <v>7.0000000000000007E-2</v>
      </c>
      <c r="L226" s="26"/>
      <c r="M226" s="50">
        <v>30558.559027777777</v>
      </c>
      <c r="N226" s="51">
        <v>0.8</v>
      </c>
      <c r="O226" s="26"/>
      <c r="P226" s="52">
        <v>30558.559027777777</v>
      </c>
      <c r="Q226" s="55"/>
      <c r="R226" s="26"/>
      <c r="S226" s="53">
        <v>30558</v>
      </c>
      <c r="T226" s="20">
        <f t="shared" si="17"/>
        <v>70</v>
      </c>
      <c r="U226" s="54">
        <v>30558</v>
      </c>
      <c r="Z226" s="10"/>
      <c r="AR226" s="5"/>
    </row>
    <row r="227" spans="1:44" x14ac:dyDescent="0.2">
      <c r="A227" s="43">
        <v>30589.604166666668</v>
      </c>
      <c r="B227" s="44">
        <v>0.05</v>
      </c>
      <c r="C227" s="26">
        <v>1.23</v>
      </c>
      <c r="D227" s="26">
        <v>-4.0000000000000001E-3</v>
      </c>
      <c r="E227" s="45">
        <v>30589.604166666668</v>
      </c>
      <c r="F227" s="46">
        <f t="shared" si="14"/>
        <v>1.276</v>
      </c>
      <c r="G227" s="47">
        <v>30589.604166666668</v>
      </c>
      <c r="H227" s="48">
        <f t="shared" si="15"/>
        <v>25.52</v>
      </c>
      <c r="I227" s="49"/>
      <c r="J227" s="47">
        <v>30589.604166666668</v>
      </c>
      <c r="K227" s="20">
        <v>0.05</v>
      </c>
      <c r="L227" s="26"/>
      <c r="M227" s="50">
        <v>30589.604166666668</v>
      </c>
      <c r="N227" s="51">
        <v>1.2</v>
      </c>
      <c r="O227" s="26"/>
      <c r="P227" s="52">
        <v>30589.604166666668</v>
      </c>
      <c r="Q227" s="55"/>
      <c r="R227" s="26"/>
      <c r="S227" s="53">
        <v>30589</v>
      </c>
      <c r="T227" s="20">
        <f t="shared" si="17"/>
        <v>50</v>
      </c>
      <c r="U227" s="54">
        <v>30589</v>
      </c>
      <c r="Z227" s="10"/>
      <c r="AR227" s="5"/>
    </row>
    <row r="228" spans="1:44" x14ac:dyDescent="0.2">
      <c r="A228" s="43">
        <v>30616.416666666668</v>
      </c>
      <c r="B228" s="44">
        <v>0.104</v>
      </c>
      <c r="C228" s="26">
        <v>1.67</v>
      </c>
      <c r="D228" s="26">
        <v>5.0000000000000001E-3</v>
      </c>
      <c r="E228" s="45">
        <v>30616.416666666668</v>
      </c>
      <c r="F228" s="46">
        <f t="shared" si="14"/>
        <v>1.7789999999999999</v>
      </c>
      <c r="G228" s="47">
        <v>30616.416666666668</v>
      </c>
      <c r="H228" s="48">
        <f t="shared" si="15"/>
        <v>17.10576923076923</v>
      </c>
      <c r="I228" s="49"/>
      <c r="J228" s="47">
        <v>30616.416666666668</v>
      </c>
      <c r="K228" s="20">
        <v>0.104</v>
      </c>
      <c r="L228" s="26"/>
      <c r="M228" s="50">
        <v>30616.416666666668</v>
      </c>
      <c r="N228" s="51">
        <v>0.6</v>
      </c>
      <c r="O228" s="26"/>
      <c r="P228" s="52">
        <v>30616.416666666668</v>
      </c>
      <c r="Q228" s="55"/>
      <c r="R228" s="26"/>
      <c r="S228" s="53">
        <v>30616</v>
      </c>
      <c r="T228" s="20">
        <f t="shared" si="17"/>
        <v>104</v>
      </c>
      <c r="U228" s="54">
        <v>30616</v>
      </c>
      <c r="Z228" s="10"/>
      <c r="AR228" s="5"/>
    </row>
    <row r="229" spans="1:44" x14ac:dyDescent="0.2">
      <c r="A229" s="43">
        <v>30671.447222222221</v>
      </c>
      <c r="B229" s="44">
        <v>0.108</v>
      </c>
      <c r="C229" s="26">
        <v>1.32</v>
      </c>
      <c r="D229" s="26">
        <v>1.9E-2</v>
      </c>
      <c r="E229" s="45">
        <v>30671.447222222221</v>
      </c>
      <c r="F229" s="46">
        <f t="shared" si="14"/>
        <v>1.4470000000000001</v>
      </c>
      <c r="G229" s="47">
        <v>30671.447222222221</v>
      </c>
      <c r="H229" s="48">
        <f t="shared" si="15"/>
        <v>13.398148148148149</v>
      </c>
      <c r="I229" s="49"/>
      <c r="J229" s="47">
        <v>30671.447222222221</v>
      </c>
      <c r="K229" s="20">
        <v>0.108</v>
      </c>
      <c r="L229" s="26"/>
      <c r="M229" s="50">
        <v>30671.447222222221</v>
      </c>
      <c r="N229" s="51">
        <v>0.9</v>
      </c>
      <c r="O229" s="26"/>
      <c r="P229" s="52">
        <v>30671.447222222221</v>
      </c>
      <c r="Q229" s="55"/>
      <c r="R229" s="26"/>
      <c r="S229" s="53">
        <v>30671</v>
      </c>
      <c r="T229" s="20">
        <f t="shared" si="17"/>
        <v>108</v>
      </c>
      <c r="U229" s="54">
        <v>30671</v>
      </c>
      <c r="Z229" s="10"/>
      <c r="AQ229" s="3" t="e">
        <f>AVERAGE(AP223:AP225)</f>
        <v>#DIV/0!</v>
      </c>
      <c r="AR229" s="5"/>
    </row>
    <row r="230" spans="1:44" x14ac:dyDescent="0.2">
      <c r="A230" s="43">
        <v>30699.458333333332</v>
      </c>
      <c r="B230" s="44">
        <v>0.11799999999999999</v>
      </c>
      <c r="C230" s="26">
        <v>2.14</v>
      </c>
      <c r="D230" s="26">
        <v>0.20499999999999999</v>
      </c>
      <c r="E230" s="45">
        <v>30699.458333333332</v>
      </c>
      <c r="F230" s="46">
        <f t="shared" si="14"/>
        <v>2.4630000000000001</v>
      </c>
      <c r="G230" s="47">
        <v>30699.458333333332</v>
      </c>
      <c r="H230" s="48">
        <f t="shared" si="15"/>
        <v>20.872881355932204</v>
      </c>
      <c r="I230" s="49"/>
      <c r="J230" s="47">
        <v>30699.458333333332</v>
      </c>
      <c r="K230" s="20">
        <v>0.11799999999999999</v>
      </c>
      <c r="L230" s="26"/>
      <c r="M230" s="50">
        <v>30699.458333333332</v>
      </c>
      <c r="N230" s="51">
        <v>0.35</v>
      </c>
      <c r="O230" s="26"/>
      <c r="P230" s="52">
        <v>30699.458333333332</v>
      </c>
      <c r="Q230" s="55"/>
      <c r="R230" s="26"/>
      <c r="S230" s="53">
        <v>30699</v>
      </c>
      <c r="T230" s="20">
        <f t="shared" si="17"/>
        <v>118</v>
      </c>
      <c r="U230" s="54">
        <v>30699</v>
      </c>
      <c r="Z230" s="10"/>
      <c r="AR230" s="5"/>
    </row>
    <row r="231" spans="1:44" x14ac:dyDescent="0.2">
      <c r="A231" s="43">
        <v>30727.465277777777</v>
      </c>
      <c r="B231" s="44">
        <v>0.11899999999999999</v>
      </c>
      <c r="C231" s="26">
        <v>1.65</v>
      </c>
      <c r="D231" s="26">
        <v>0.17799999999999999</v>
      </c>
      <c r="E231" s="45">
        <v>30727.465277777777</v>
      </c>
      <c r="F231" s="46">
        <f t="shared" si="14"/>
        <v>1.9469999999999998</v>
      </c>
      <c r="G231" s="47">
        <v>30727.465277777777</v>
      </c>
      <c r="H231" s="48">
        <f t="shared" si="15"/>
        <v>16.361344537815125</v>
      </c>
      <c r="I231" s="49"/>
      <c r="J231" s="47">
        <v>30727.465277777777</v>
      </c>
      <c r="K231" s="20">
        <v>0.11899999999999999</v>
      </c>
      <c r="L231" s="26"/>
      <c r="M231" s="50">
        <v>30727.465277777777</v>
      </c>
      <c r="N231" s="51">
        <v>0.5</v>
      </c>
      <c r="O231" s="26"/>
      <c r="P231" s="52">
        <v>30727.465277777777</v>
      </c>
      <c r="Q231" s="55"/>
      <c r="R231" s="26"/>
      <c r="S231" s="53">
        <v>30727</v>
      </c>
      <c r="T231" s="20">
        <f t="shared" si="17"/>
        <v>119</v>
      </c>
      <c r="U231" s="54">
        <v>30727</v>
      </c>
      <c r="Z231" s="10"/>
      <c r="AR231" s="5">
        <f t="shared" si="16"/>
        <v>0</v>
      </c>
    </row>
    <row r="232" spans="1:44" x14ac:dyDescent="0.2">
      <c r="A232" s="43">
        <v>30763.399305555555</v>
      </c>
      <c r="B232" s="44">
        <v>0.11600000000000001</v>
      </c>
      <c r="C232" s="26">
        <v>1.04</v>
      </c>
      <c r="D232" s="26">
        <v>0.112</v>
      </c>
      <c r="E232" s="45">
        <v>30763.399305555555</v>
      </c>
      <c r="F232" s="46">
        <f t="shared" si="14"/>
        <v>1.2680000000000002</v>
      </c>
      <c r="G232" s="47">
        <v>30763.399305555555</v>
      </c>
      <c r="H232" s="48">
        <f t="shared" si="15"/>
        <v>10.931034482758623</v>
      </c>
      <c r="I232" s="49"/>
      <c r="J232" s="47">
        <v>30763.399305555555</v>
      </c>
      <c r="K232" s="20">
        <v>0.11600000000000001</v>
      </c>
      <c r="L232" s="26"/>
      <c r="M232" s="50">
        <v>30763.399305555555</v>
      </c>
      <c r="N232" s="51">
        <v>0.6</v>
      </c>
      <c r="O232" s="26"/>
      <c r="P232" s="52">
        <v>30763.399305555555</v>
      </c>
      <c r="Q232" s="55">
        <v>12.3</v>
      </c>
      <c r="R232" s="26"/>
      <c r="S232" s="53">
        <v>30763</v>
      </c>
      <c r="T232" s="20">
        <f t="shared" si="17"/>
        <v>116</v>
      </c>
      <c r="U232" s="54">
        <v>30763</v>
      </c>
      <c r="Z232" s="10"/>
      <c r="AR232" s="5">
        <f t="shared" si="16"/>
        <v>0</v>
      </c>
    </row>
    <row r="233" spans="1:44" x14ac:dyDescent="0.2">
      <c r="A233" s="43">
        <v>30790.423611111109</v>
      </c>
      <c r="B233" s="44">
        <v>9.9000000000000005E-2</v>
      </c>
      <c r="C233" s="26">
        <v>1.26</v>
      </c>
      <c r="D233" s="26">
        <v>8.5999999999999993E-2</v>
      </c>
      <c r="E233" s="45">
        <v>30790.423611111109</v>
      </c>
      <c r="F233" s="46">
        <f t="shared" si="14"/>
        <v>1.4450000000000001</v>
      </c>
      <c r="G233" s="47">
        <v>30790.423611111109</v>
      </c>
      <c r="H233" s="48">
        <f t="shared" si="15"/>
        <v>14.595959595959595</v>
      </c>
      <c r="I233" s="49"/>
      <c r="J233" s="47">
        <v>30790.423611111109</v>
      </c>
      <c r="K233" s="20">
        <v>9.9000000000000005E-2</v>
      </c>
      <c r="L233" s="26"/>
      <c r="M233" s="50">
        <v>30790.423611111109</v>
      </c>
      <c r="N233" s="51">
        <v>0.4</v>
      </c>
      <c r="O233" s="26"/>
      <c r="P233" s="52">
        <v>30790.423611111109</v>
      </c>
      <c r="Q233" s="55">
        <v>24.9</v>
      </c>
      <c r="R233" s="26"/>
      <c r="S233" s="53">
        <v>30790</v>
      </c>
      <c r="T233" s="20">
        <f t="shared" si="17"/>
        <v>99</v>
      </c>
      <c r="U233" s="54">
        <v>30790</v>
      </c>
      <c r="Z233" s="10"/>
      <c r="AR233" s="5">
        <f t="shared" si="16"/>
        <v>0</v>
      </c>
    </row>
    <row r="234" spans="1:44" x14ac:dyDescent="0.2">
      <c r="A234" s="43">
        <v>30818.395833333332</v>
      </c>
      <c r="B234" s="44">
        <v>8.6999999999999994E-2</v>
      </c>
      <c r="C234" s="26">
        <v>1.98</v>
      </c>
      <c r="D234" s="26"/>
      <c r="E234" s="45">
        <v>30818.395833333332</v>
      </c>
      <c r="F234" s="46">
        <f t="shared" si="14"/>
        <v>2.0670000000000002</v>
      </c>
      <c r="G234" s="47">
        <v>30818.395833333332</v>
      </c>
      <c r="H234" s="48">
        <f t="shared" si="15"/>
        <v>23.758620689655174</v>
      </c>
      <c r="I234" s="49"/>
      <c r="J234" s="47">
        <v>30818.395833333332</v>
      </c>
      <c r="K234" s="20">
        <v>8.6999999999999994E-2</v>
      </c>
      <c r="L234" s="26"/>
      <c r="M234" s="50">
        <v>30818.395833333332</v>
      </c>
      <c r="N234" s="51">
        <v>0.65</v>
      </c>
      <c r="O234" s="26"/>
      <c r="P234" s="52">
        <v>30818.395833333332</v>
      </c>
      <c r="Q234" s="55">
        <v>15.3</v>
      </c>
      <c r="R234" s="26"/>
      <c r="S234" s="53">
        <v>30818</v>
      </c>
      <c r="T234" s="20">
        <f t="shared" si="17"/>
        <v>87</v>
      </c>
      <c r="U234" s="54">
        <v>30818</v>
      </c>
      <c r="Z234" s="10"/>
      <c r="AR234" s="5">
        <f t="shared" si="16"/>
        <v>0</v>
      </c>
    </row>
    <row r="235" spans="1:44" x14ac:dyDescent="0.2">
      <c r="A235" s="43">
        <v>30854.365972222222</v>
      </c>
      <c r="B235" s="44">
        <v>9.1999999999999998E-2</v>
      </c>
      <c r="C235" s="26">
        <v>1.36</v>
      </c>
      <c r="D235" s="26"/>
      <c r="E235" s="45">
        <v>30854.365972222222</v>
      </c>
      <c r="F235" s="46">
        <f t="shared" si="14"/>
        <v>1.4520000000000002</v>
      </c>
      <c r="G235" s="47">
        <v>30854.365972222222</v>
      </c>
      <c r="H235" s="48">
        <f t="shared" si="15"/>
        <v>15.782608695652176</v>
      </c>
      <c r="I235" s="49"/>
      <c r="J235" s="47">
        <v>30854.365972222222</v>
      </c>
      <c r="K235" s="20">
        <v>9.1999999999999998E-2</v>
      </c>
      <c r="L235" s="26"/>
      <c r="M235" s="50">
        <v>30854.365972222222</v>
      </c>
      <c r="N235" s="51">
        <v>0.65</v>
      </c>
      <c r="O235" s="26"/>
      <c r="P235" s="52">
        <v>30854.365972222222</v>
      </c>
      <c r="Q235" s="55">
        <v>34.4</v>
      </c>
      <c r="R235" s="26"/>
      <c r="S235" s="53">
        <v>30854</v>
      </c>
      <c r="T235" s="20">
        <f t="shared" si="17"/>
        <v>92</v>
      </c>
      <c r="U235" s="54">
        <v>30854</v>
      </c>
      <c r="Z235" s="10"/>
      <c r="AR235" s="5">
        <f t="shared" si="16"/>
        <v>0</v>
      </c>
    </row>
    <row r="236" spans="1:44" x14ac:dyDescent="0.2">
      <c r="A236" s="43">
        <v>30889.37222222222</v>
      </c>
      <c r="B236" s="44">
        <v>0.10199999999999999</v>
      </c>
      <c r="C236" s="26">
        <v>1.1599999999999999</v>
      </c>
      <c r="D236" s="26"/>
      <c r="E236" s="45">
        <v>30889.37222222222</v>
      </c>
      <c r="F236" s="46">
        <f t="shared" si="14"/>
        <v>1.262</v>
      </c>
      <c r="G236" s="47">
        <v>30889.37222222222</v>
      </c>
      <c r="H236" s="48">
        <f t="shared" si="15"/>
        <v>12.372549019607844</v>
      </c>
      <c r="I236" s="49"/>
      <c r="J236" s="47">
        <v>30889.37222222222</v>
      </c>
      <c r="K236" s="20">
        <v>0.10199999999999999</v>
      </c>
      <c r="L236" s="26"/>
      <c r="M236" s="50">
        <v>30889.37222222222</v>
      </c>
      <c r="N236" s="51">
        <v>0.6</v>
      </c>
      <c r="O236" s="26"/>
      <c r="P236" s="52">
        <v>30889.37222222222</v>
      </c>
      <c r="Q236" s="55">
        <v>23.8</v>
      </c>
      <c r="R236" s="26"/>
      <c r="S236" s="53">
        <v>30889</v>
      </c>
      <c r="T236" s="20">
        <f t="shared" si="17"/>
        <v>102</v>
      </c>
      <c r="U236" s="54">
        <v>30889</v>
      </c>
      <c r="Z236" s="10"/>
      <c r="AR236" s="5">
        <f t="shared" si="16"/>
        <v>0</v>
      </c>
    </row>
    <row r="237" spans="1:44" x14ac:dyDescent="0.2">
      <c r="A237" s="43">
        <v>30916.352083333335</v>
      </c>
      <c r="B237" s="44">
        <v>0.17799999999999999</v>
      </c>
      <c r="C237" s="26">
        <v>1.92</v>
      </c>
      <c r="D237" s="26"/>
      <c r="E237" s="45">
        <v>30916.352083333335</v>
      </c>
      <c r="F237" s="46">
        <f t="shared" si="14"/>
        <v>2.0979999999999999</v>
      </c>
      <c r="G237" s="47">
        <v>30916.352083333335</v>
      </c>
      <c r="H237" s="48">
        <f t="shared" si="15"/>
        <v>11.786516853932584</v>
      </c>
      <c r="I237" s="49"/>
      <c r="J237" s="47">
        <v>30916.352083333335</v>
      </c>
      <c r="K237" s="20">
        <v>0.17799999999999999</v>
      </c>
      <c r="L237" s="26"/>
      <c r="M237" s="50">
        <v>30916.352083333335</v>
      </c>
      <c r="N237" s="51">
        <v>0.7</v>
      </c>
      <c r="O237" s="26"/>
      <c r="P237" s="52">
        <v>30916.352083333335</v>
      </c>
      <c r="Q237" s="55">
        <v>26.9</v>
      </c>
      <c r="R237" s="26"/>
      <c r="S237" s="53">
        <v>30916</v>
      </c>
      <c r="T237" s="20">
        <f t="shared" si="17"/>
        <v>178</v>
      </c>
      <c r="U237" s="54">
        <v>30916</v>
      </c>
      <c r="Z237" s="10"/>
      <c r="AR237" s="5"/>
    </row>
    <row r="238" spans="1:44" x14ac:dyDescent="0.2">
      <c r="A238" s="43">
        <v>30973.43611111111</v>
      </c>
      <c r="B238" s="44">
        <v>0.11</v>
      </c>
      <c r="C238" s="26">
        <v>1.34</v>
      </c>
      <c r="D238" s="26">
        <v>4.0000000000000001E-3</v>
      </c>
      <c r="E238" s="45">
        <v>30973.43611111111</v>
      </c>
      <c r="F238" s="46">
        <f t="shared" si="14"/>
        <v>1.4540000000000002</v>
      </c>
      <c r="G238" s="47">
        <v>30973.43611111111</v>
      </c>
      <c r="H238" s="48">
        <f t="shared" si="15"/>
        <v>13.21818181818182</v>
      </c>
      <c r="I238" s="49"/>
      <c r="J238" s="47">
        <v>30973.43611111111</v>
      </c>
      <c r="K238" s="20">
        <v>0.11</v>
      </c>
      <c r="L238" s="26"/>
      <c r="M238" s="50">
        <v>30973.43611111111</v>
      </c>
      <c r="N238" s="51">
        <v>0.95</v>
      </c>
      <c r="O238" s="26"/>
      <c r="P238" s="52">
        <v>30973.43611111111</v>
      </c>
      <c r="Q238" s="55">
        <v>30.2</v>
      </c>
      <c r="R238" s="26"/>
      <c r="S238" s="53">
        <v>30973</v>
      </c>
      <c r="T238" s="20">
        <f t="shared" si="17"/>
        <v>110</v>
      </c>
      <c r="U238" s="54">
        <v>30973</v>
      </c>
      <c r="Z238" s="10"/>
      <c r="AR238" s="5"/>
    </row>
    <row r="239" spans="1:44" x14ac:dyDescent="0.2">
      <c r="A239" s="43">
        <v>31015.4375</v>
      </c>
      <c r="B239" s="44">
        <v>9.6000000000000002E-2</v>
      </c>
      <c r="C239" s="26">
        <v>0.98</v>
      </c>
      <c r="D239" s="26">
        <v>0.11700000000000001</v>
      </c>
      <c r="E239" s="45">
        <v>31015.4375</v>
      </c>
      <c r="F239" s="46">
        <f t="shared" si="14"/>
        <v>1.1930000000000001</v>
      </c>
      <c r="G239" s="47">
        <v>31015.4375</v>
      </c>
      <c r="H239" s="48">
        <f t="shared" si="15"/>
        <v>12.427083333333334</v>
      </c>
      <c r="I239" s="49"/>
      <c r="J239" s="47">
        <v>31015.4375</v>
      </c>
      <c r="K239" s="20">
        <v>9.6000000000000002E-2</v>
      </c>
      <c r="L239" s="26"/>
      <c r="M239" s="50">
        <v>31015.4375</v>
      </c>
      <c r="N239" s="51"/>
      <c r="O239" s="26"/>
      <c r="P239" s="52">
        <v>31015.4375</v>
      </c>
      <c r="Q239" s="55">
        <v>17.399999999999999</v>
      </c>
      <c r="R239" s="26"/>
      <c r="S239" s="53">
        <v>31015</v>
      </c>
      <c r="T239" s="20">
        <f t="shared" si="17"/>
        <v>96</v>
      </c>
      <c r="U239" s="54">
        <v>31015</v>
      </c>
      <c r="Z239" s="10"/>
      <c r="AR239" s="5">
        <f t="shared" si="16"/>
        <v>0</v>
      </c>
    </row>
    <row r="240" spans="1:44" x14ac:dyDescent="0.2">
      <c r="A240" s="43">
        <v>31036.40625</v>
      </c>
      <c r="B240" s="44">
        <v>7.0000000000000007E-2</v>
      </c>
      <c r="C240" s="26">
        <v>1.28</v>
      </c>
      <c r="D240" s="26">
        <v>0.248</v>
      </c>
      <c r="E240" s="45">
        <v>31036.40625</v>
      </c>
      <c r="F240" s="46">
        <f t="shared" si="14"/>
        <v>1.5980000000000001</v>
      </c>
      <c r="G240" s="47">
        <v>31036.40625</v>
      </c>
      <c r="H240" s="48">
        <f t="shared" si="15"/>
        <v>22.828571428571429</v>
      </c>
      <c r="I240" s="49"/>
      <c r="J240" s="47">
        <v>31036.40625</v>
      </c>
      <c r="K240" s="20">
        <v>7.0000000000000007E-2</v>
      </c>
      <c r="L240" s="26"/>
      <c r="M240" s="50">
        <v>31036.40625</v>
      </c>
      <c r="N240" s="51">
        <v>0.4</v>
      </c>
      <c r="O240" s="26"/>
      <c r="P240" s="52">
        <v>31036.40625</v>
      </c>
      <c r="Q240" s="55">
        <v>4.4000000000000004</v>
      </c>
      <c r="R240" s="26"/>
      <c r="S240" s="53">
        <v>31036</v>
      </c>
      <c r="T240" s="20">
        <f t="shared" si="17"/>
        <v>70</v>
      </c>
      <c r="U240" s="54">
        <v>31036</v>
      </c>
      <c r="Z240" s="10"/>
      <c r="AR240" s="5">
        <f t="shared" si="16"/>
        <v>0</v>
      </c>
    </row>
    <row r="241" spans="1:44" x14ac:dyDescent="0.2">
      <c r="A241" s="43">
        <v>31062.402777777777</v>
      </c>
      <c r="B241" s="44">
        <v>5.8999999999999997E-2</v>
      </c>
      <c r="C241" s="26">
        <v>1.28</v>
      </c>
      <c r="D241" s="26">
        <v>0.14699999999999999</v>
      </c>
      <c r="E241" s="45">
        <v>31062.402777777777</v>
      </c>
      <c r="F241" s="46">
        <f t="shared" si="14"/>
        <v>1.486</v>
      </c>
      <c r="G241" s="47">
        <v>31062.402777777777</v>
      </c>
      <c r="H241" s="48">
        <f t="shared" si="15"/>
        <v>25.186440677966104</v>
      </c>
      <c r="I241" s="49"/>
      <c r="J241" s="47">
        <v>31062.402777777777</v>
      </c>
      <c r="K241" s="20">
        <v>5.8999999999999997E-2</v>
      </c>
      <c r="L241" s="26"/>
      <c r="M241" s="50">
        <v>31062.402777777777</v>
      </c>
      <c r="N241" s="51">
        <v>0.48</v>
      </c>
      <c r="O241" s="26"/>
      <c r="P241" s="52">
        <v>31062.402777777777</v>
      </c>
      <c r="Q241" s="55">
        <v>9.5</v>
      </c>
      <c r="R241" s="26"/>
      <c r="S241" s="53">
        <v>31062</v>
      </c>
      <c r="T241" s="20">
        <f t="shared" si="17"/>
        <v>59</v>
      </c>
      <c r="U241" s="54">
        <v>31062</v>
      </c>
      <c r="Z241" s="10"/>
      <c r="AQ241" s="3" t="e">
        <f>AVERAGE(AP232:AP241)</f>
        <v>#DIV/0!</v>
      </c>
      <c r="AR241" s="5">
        <f t="shared" si="16"/>
        <v>0</v>
      </c>
    </row>
    <row r="242" spans="1:44" x14ac:dyDescent="0.2">
      <c r="A242" s="43">
        <v>31105.416666666668</v>
      </c>
      <c r="B242" s="44">
        <v>8.4000000000000005E-2</v>
      </c>
      <c r="C242" s="26">
        <v>1.54</v>
      </c>
      <c r="D242" s="26">
        <v>0.183</v>
      </c>
      <c r="E242" s="45">
        <v>31105.416666666668</v>
      </c>
      <c r="F242" s="46">
        <f t="shared" si="14"/>
        <v>1.8070000000000002</v>
      </c>
      <c r="G242" s="47">
        <v>31105.416666666668</v>
      </c>
      <c r="H242" s="48">
        <f t="shared" si="15"/>
        <v>21.511904761904763</v>
      </c>
      <c r="I242" s="49"/>
      <c r="J242" s="47">
        <v>31105.416666666668</v>
      </c>
      <c r="K242" s="20">
        <v>8.4000000000000005E-2</v>
      </c>
      <c r="L242" s="26"/>
      <c r="M242" s="50">
        <v>31105.416666666668</v>
      </c>
      <c r="N242" s="51">
        <v>0.5</v>
      </c>
      <c r="O242" s="26"/>
      <c r="P242" s="52">
        <v>31105.416666666668</v>
      </c>
      <c r="Q242" s="55">
        <v>17.8</v>
      </c>
      <c r="R242" s="26"/>
      <c r="S242" s="53">
        <v>31105</v>
      </c>
      <c r="T242" s="20">
        <f t="shared" si="17"/>
        <v>84</v>
      </c>
      <c r="U242" s="54">
        <v>31105</v>
      </c>
      <c r="Z242" s="10"/>
      <c r="AR242" s="5">
        <f t="shared" si="16"/>
        <v>0</v>
      </c>
    </row>
    <row r="243" spans="1:44" x14ac:dyDescent="0.2">
      <c r="A243" s="43">
        <v>31141.395833333332</v>
      </c>
      <c r="B243" s="44">
        <v>7.8E-2</v>
      </c>
      <c r="C243" s="26">
        <v>2.02</v>
      </c>
      <c r="D243" s="26">
        <v>7.0000000000000001E-3</v>
      </c>
      <c r="E243" s="45">
        <v>31141.395833333332</v>
      </c>
      <c r="F243" s="46">
        <f t="shared" ref="F243:F254" si="18">B243+C243+D243</f>
        <v>2.105</v>
      </c>
      <c r="G243" s="47">
        <v>31141.395833333332</v>
      </c>
      <c r="H243" s="48">
        <f t="shared" ref="H243:H254" si="19">F243/B243</f>
        <v>26.987179487179485</v>
      </c>
      <c r="I243" s="49"/>
      <c r="J243" s="47">
        <v>31141.395833333332</v>
      </c>
      <c r="K243" s="20">
        <v>7.8E-2</v>
      </c>
      <c r="L243" s="26"/>
      <c r="M243" s="50">
        <v>31141.395833333332</v>
      </c>
      <c r="N243" s="51">
        <v>0.24</v>
      </c>
      <c r="O243" s="26"/>
      <c r="P243" s="52">
        <v>31141.395833333332</v>
      </c>
      <c r="Q243" s="55">
        <v>36.200000000000003</v>
      </c>
      <c r="R243" s="26"/>
      <c r="S243" s="53">
        <v>31141</v>
      </c>
      <c r="T243" s="20">
        <f t="shared" si="17"/>
        <v>78</v>
      </c>
      <c r="U243" s="54">
        <v>31141</v>
      </c>
      <c r="Z243" s="10"/>
      <c r="AR243" s="5">
        <f t="shared" si="16"/>
        <v>0</v>
      </c>
    </row>
    <row r="244" spans="1:44" x14ac:dyDescent="0.2">
      <c r="A244" s="43">
        <v>31168.604166666668</v>
      </c>
      <c r="B244" s="44">
        <v>5.0999999999999997E-2</v>
      </c>
      <c r="C244" s="26">
        <v>0.98</v>
      </c>
      <c r="D244" s="26">
        <v>-4.0000000000000001E-3</v>
      </c>
      <c r="E244" s="45">
        <v>31168.604166666668</v>
      </c>
      <c r="F244" s="46">
        <f t="shared" si="18"/>
        <v>1.0269999999999999</v>
      </c>
      <c r="G244" s="47">
        <v>31168.604166666668</v>
      </c>
      <c r="H244" s="48">
        <f t="shared" si="19"/>
        <v>20.137254901960784</v>
      </c>
      <c r="I244" s="49"/>
      <c r="J244" s="47">
        <v>31168.604166666668</v>
      </c>
      <c r="K244" s="20">
        <v>5.0999999999999997E-2</v>
      </c>
      <c r="L244" s="26"/>
      <c r="M244" s="50">
        <v>31168.604166666668</v>
      </c>
      <c r="N244" s="51">
        <v>0.45</v>
      </c>
      <c r="O244" s="26"/>
      <c r="P244" s="52">
        <v>31168.604166666668</v>
      </c>
      <c r="Q244" s="55">
        <v>23.5</v>
      </c>
      <c r="R244" s="26"/>
      <c r="S244" s="53">
        <v>31168</v>
      </c>
      <c r="T244" s="20">
        <f t="shared" si="17"/>
        <v>51</v>
      </c>
      <c r="U244" s="54">
        <v>31168</v>
      </c>
      <c r="Z244" s="10"/>
      <c r="AR244" s="5">
        <f t="shared" si="16"/>
        <v>0</v>
      </c>
    </row>
    <row r="245" spans="1:44" x14ac:dyDescent="0.2">
      <c r="A245" s="43">
        <v>31204.440972222223</v>
      </c>
      <c r="B245" s="44">
        <v>4.9000000000000002E-2</v>
      </c>
      <c r="C245" s="26">
        <v>1.78</v>
      </c>
      <c r="D245" s="26">
        <v>3.6999999999999998E-2</v>
      </c>
      <c r="E245" s="45">
        <v>31204.440972222223</v>
      </c>
      <c r="F245" s="46">
        <f t="shared" si="18"/>
        <v>1.8659999999999999</v>
      </c>
      <c r="G245" s="47">
        <v>31204.440972222223</v>
      </c>
      <c r="H245" s="48">
        <f t="shared" si="19"/>
        <v>38.08163265306122</v>
      </c>
      <c r="I245" s="49"/>
      <c r="J245" s="47">
        <v>31204.440972222223</v>
      </c>
      <c r="K245" s="20">
        <v>4.9000000000000002E-2</v>
      </c>
      <c r="L245" s="26"/>
      <c r="M245" s="50">
        <v>31204.440972222223</v>
      </c>
      <c r="N245" s="51">
        <v>0.8</v>
      </c>
      <c r="O245" s="26"/>
      <c r="P245" s="52">
        <v>31204.440972222223</v>
      </c>
      <c r="Q245" s="55">
        <v>8</v>
      </c>
      <c r="R245" s="26"/>
      <c r="S245" s="53">
        <v>31204</v>
      </c>
      <c r="T245" s="20">
        <f t="shared" si="17"/>
        <v>49</v>
      </c>
      <c r="U245" s="54">
        <v>31204</v>
      </c>
      <c r="Z245" s="10"/>
      <c r="AR245" s="5">
        <f t="shared" si="16"/>
        <v>0</v>
      </c>
    </row>
    <row r="246" spans="1:44" x14ac:dyDescent="0.2">
      <c r="A246" s="43">
        <v>31238.463888888888</v>
      </c>
      <c r="B246" s="44">
        <v>6.4000000000000001E-2</v>
      </c>
      <c r="C246" s="26">
        <v>1.1399999999999999</v>
      </c>
      <c r="D246" s="26">
        <v>5.0000000000000001E-3</v>
      </c>
      <c r="E246" s="45">
        <v>31238.463888888888</v>
      </c>
      <c r="F246" s="46">
        <f t="shared" si="18"/>
        <v>1.2089999999999999</v>
      </c>
      <c r="G246" s="47">
        <v>31238.463888888888</v>
      </c>
      <c r="H246" s="48">
        <f t="shared" si="19"/>
        <v>18.890624999999996</v>
      </c>
      <c r="I246" s="49"/>
      <c r="J246" s="47">
        <v>31238.463888888888</v>
      </c>
      <c r="K246" s="20">
        <v>6.4000000000000001E-2</v>
      </c>
      <c r="L246" s="26"/>
      <c r="M246" s="50">
        <v>31238.463888888888</v>
      </c>
      <c r="N246" s="51">
        <v>0.45</v>
      </c>
      <c r="O246" s="26"/>
      <c r="P246" s="52">
        <v>31238.463888888888</v>
      </c>
      <c r="Q246" s="55">
        <v>15.8</v>
      </c>
      <c r="R246" s="26"/>
      <c r="S246" s="53">
        <v>31238</v>
      </c>
      <c r="T246" s="20">
        <f t="shared" si="17"/>
        <v>64</v>
      </c>
      <c r="U246" s="54">
        <v>31238</v>
      </c>
      <c r="Z246" s="10"/>
      <c r="AR246" s="5">
        <f t="shared" si="16"/>
        <v>0</v>
      </c>
    </row>
    <row r="247" spans="1:44" x14ac:dyDescent="0.2">
      <c r="A247" s="43">
        <v>31267.389583333334</v>
      </c>
      <c r="B247" s="44">
        <v>6.7000000000000004E-2</v>
      </c>
      <c r="C247" s="26">
        <v>1.61</v>
      </c>
      <c r="D247" s="26">
        <v>5.0000000000000001E-3</v>
      </c>
      <c r="E247" s="45">
        <v>31267.389583333334</v>
      </c>
      <c r="F247" s="46">
        <f t="shared" si="18"/>
        <v>1.6819999999999999</v>
      </c>
      <c r="G247" s="47">
        <v>31267.389583333334</v>
      </c>
      <c r="H247" s="48">
        <f t="shared" si="19"/>
        <v>25.104477611940297</v>
      </c>
      <c r="I247" s="49"/>
      <c r="J247" s="47">
        <v>31267.389583333334</v>
      </c>
      <c r="K247" s="20">
        <v>6.7000000000000004E-2</v>
      </c>
      <c r="L247" s="26"/>
      <c r="M247" s="50">
        <v>31267.389583333334</v>
      </c>
      <c r="N247" s="51">
        <v>0.4</v>
      </c>
      <c r="O247" s="26"/>
      <c r="P247" s="52">
        <v>31267.389583333334</v>
      </c>
      <c r="Q247" s="55">
        <v>37.4</v>
      </c>
      <c r="R247" s="26"/>
      <c r="S247" s="53">
        <v>31267</v>
      </c>
      <c r="T247" s="20">
        <f t="shared" si="17"/>
        <v>67</v>
      </c>
      <c r="U247" s="54">
        <v>31267</v>
      </c>
      <c r="Z247" s="10"/>
      <c r="AR247" s="5">
        <f t="shared" si="16"/>
        <v>0</v>
      </c>
    </row>
    <row r="248" spans="1:44" x14ac:dyDescent="0.2">
      <c r="A248" s="43">
        <v>31295.456944444446</v>
      </c>
      <c r="B248" s="44">
        <v>0.09</v>
      </c>
      <c r="C248" s="26">
        <v>1.43</v>
      </c>
      <c r="D248" s="26">
        <v>8.9999999999999993E-3</v>
      </c>
      <c r="E248" s="45">
        <v>31295.456944444446</v>
      </c>
      <c r="F248" s="46">
        <f t="shared" si="18"/>
        <v>1.5289999999999999</v>
      </c>
      <c r="G248" s="47">
        <v>31295.456944444446</v>
      </c>
      <c r="H248" s="48">
        <f t="shared" si="19"/>
        <v>16.988888888888887</v>
      </c>
      <c r="I248" s="49"/>
      <c r="J248" s="47">
        <v>31295.456944444446</v>
      </c>
      <c r="K248" s="20">
        <v>0.09</v>
      </c>
      <c r="L248" s="26"/>
      <c r="M248" s="50">
        <v>31295.456944444446</v>
      </c>
      <c r="N248" s="51">
        <v>0.5</v>
      </c>
      <c r="O248" s="26"/>
      <c r="P248" s="52">
        <v>31295.456944444446</v>
      </c>
      <c r="Q248" s="55">
        <v>12.9</v>
      </c>
      <c r="R248" s="26"/>
      <c r="S248" s="53">
        <v>31295</v>
      </c>
      <c r="T248" s="20">
        <f t="shared" si="17"/>
        <v>90</v>
      </c>
      <c r="U248" s="54">
        <v>31295</v>
      </c>
      <c r="Z248" s="10"/>
      <c r="AR248" s="5">
        <f t="shared" si="16"/>
        <v>0</v>
      </c>
    </row>
    <row r="249" spans="1:44" x14ac:dyDescent="0.2">
      <c r="A249" s="43">
        <v>31337.422222222223</v>
      </c>
      <c r="B249" s="44">
        <v>0.17299999999999999</v>
      </c>
      <c r="C249" s="26">
        <v>1.68</v>
      </c>
      <c r="D249" s="26">
        <v>0.122</v>
      </c>
      <c r="E249" s="45">
        <v>31337.422222222223</v>
      </c>
      <c r="F249" s="46">
        <f t="shared" si="18"/>
        <v>1.9750000000000001</v>
      </c>
      <c r="G249" s="47">
        <v>31337.422222222223</v>
      </c>
      <c r="H249" s="48">
        <f t="shared" si="19"/>
        <v>11.416184971098268</v>
      </c>
      <c r="I249" s="49"/>
      <c r="J249" s="47">
        <v>31337.422222222223</v>
      </c>
      <c r="K249" s="20">
        <v>0.17299999999999999</v>
      </c>
      <c r="L249" s="26"/>
      <c r="M249" s="50">
        <v>31337.422222222223</v>
      </c>
      <c r="N249" s="51">
        <v>0.5</v>
      </c>
      <c r="O249" s="26"/>
      <c r="P249" s="52">
        <v>31337.422222222223</v>
      </c>
      <c r="Q249" s="55">
        <v>19.2</v>
      </c>
      <c r="R249" s="26"/>
      <c r="S249" s="53">
        <v>31337</v>
      </c>
      <c r="T249" s="20">
        <f t="shared" si="17"/>
        <v>173</v>
      </c>
      <c r="U249" s="54">
        <v>31337</v>
      </c>
      <c r="Z249" s="10"/>
      <c r="AR249" s="5">
        <f t="shared" si="16"/>
        <v>0</v>
      </c>
    </row>
    <row r="250" spans="1:44" x14ac:dyDescent="0.2">
      <c r="A250" s="43">
        <v>31365.395833333332</v>
      </c>
      <c r="B250" s="44">
        <v>0.04</v>
      </c>
      <c r="C250" s="26">
        <v>1.34</v>
      </c>
      <c r="D250" s="26">
        <v>-4.0000000000000001E-3</v>
      </c>
      <c r="E250" s="45">
        <v>31365.395833333332</v>
      </c>
      <c r="F250" s="46">
        <f t="shared" si="18"/>
        <v>1.3760000000000001</v>
      </c>
      <c r="G250" s="47">
        <v>31365.395833333332</v>
      </c>
      <c r="H250" s="48">
        <f t="shared" si="19"/>
        <v>34.4</v>
      </c>
      <c r="I250" s="49"/>
      <c r="J250" s="47">
        <v>31365.395833333332</v>
      </c>
      <c r="K250" s="20">
        <v>0.04</v>
      </c>
      <c r="L250" s="26"/>
      <c r="M250" s="50">
        <v>31365.395833333332</v>
      </c>
      <c r="N250" s="51">
        <v>0.4</v>
      </c>
      <c r="O250" s="26"/>
      <c r="P250" s="52">
        <v>31365.395833333332</v>
      </c>
      <c r="Q250" s="55">
        <v>5.3</v>
      </c>
      <c r="R250" s="26"/>
      <c r="S250" s="53">
        <v>31365</v>
      </c>
      <c r="T250" s="20">
        <f t="shared" si="17"/>
        <v>40</v>
      </c>
      <c r="U250" s="54">
        <v>31365</v>
      </c>
      <c r="Z250" s="10"/>
      <c r="AR250" s="5">
        <f t="shared" si="16"/>
        <v>0</v>
      </c>
    </row>
    <row r="251" spans="1:44" x14ac:dyDescent="0.2">
      <c r="A251" s="43">
        <v>31392.458333333332</v>
      </c>
      <c r="B251" s="44">
        <v>5.8999999999999997E-2</v>
      </c>
      <c r="C251" s="26">
        <v>1.69</v>
      </c>
      <c r="D251" s="26">
        <v>2.3E-2</v>
      </c>
      <c r="E251" s="45">
        <v>31392.458333333332</v>
      </c>
      <c r="F251" s="46">
        <f t="shared" si="18"/>
        <v>1.7719999999999998</v>
      </c>
      <c r="G251" s="47">
        <v>31392.458333333332</v>
      </c>
      <c r="H251" s="48">
        <f t="shared" si="19"/>
        <v>30.033898305084744</v>
      </c>
      <c r="I251" s="49"/>
      <c r="J251" s="47">
        <v>31392.458333333332</v>
      </c>
      <c r="K251" s="20">
        <v>5.8999999999999997E-2</v>
      </c>
      <c r="L251" s="26"/>
      <c r="M251" s="50">
        <v>31392.458333333332</v>
      </c>
      <c r="N251" s="51">
        <v>0.5</v>
      </c>
      <c r="O251" s="26"/>
      <c r="P251" s="52">
        <v>31392.458333333332</v>
      </c>
      <c r="Q251" s="55">
        <v>32.6</v>
      </c>
      <c r="R251" s="26"/>
      <c r="S251" s="53">
        <v>31392</v>
      </c>
      <c r="T251" s="20">
        <f t="shared" si="17"/>
        <v>59</v>
      </c>
      <c r="U251" s="54">
        <v>31392</v>
      </c>
      <c r="Z251" s="10"/>
      <c r="AQ251" s="3" t="e">
        <f>AVERAGE(AP242:AP251)</f>
        <v>#DIV/0!</v>
      </c>
      <c r="AR251" s="5">
        <f t="shared" si="16"/>
        <v>0</v>
      </c>
    </row>
    <row r="252" spans="1:44" x14ac:dyDescent="0.2">
      <c r="A252" s="43">
        <v>31442.416666666668</v>
      </c>
      <c r="B252" s="44">
        <v>7.2999999999999995E-2</v>
      </c>
      <c r="C252" s="26">
        <v>1.74</v>
      </c>
      <c r="D252" s="26">
        <v>0.10100000000000001</v>
      </c>
      <c r="E252" s="45">
        <v>31442.416666666668</v>
      </c>
      <c r="F252" s="46">
        <f t="shared" si="18"/>
        <v>1.9139999999999999</v>
      </c>
      <c r="G252" s="47">
        <v>31442.416666666668</v>
      </c>
      <c r="H252" s="48">
        <f t="shared" si="19"/>
        <v>26.219178082191782</v>
      </c>
      <c r="I252" s="49"/>
      <c r="J252" s="47">
        <v>31442.416666666668</v>
      </c>
      <c r="K252" s="20">
        <v>7.2999999999999995E-2</v>
      </c>
      <c r="L252" s="26"/>
      <c r="M252" s="50">
        <v>31442.416666666668</v>
      </c>
      <c r="N252" s="51">
        <v>0.25</v>
      </c>
      <c r="O252" s="26"/>
      <c r="P252" s="52">
        <v>31442.416666666668</v>
      </c>
      <c r="Q252" s="55">
        <v>8.9</v>
      </c>
      <c r="R252" s="26"/>
      <c r="S252" s="53">
        <v>31442</v>
      </c>
      <c r="T252" s="20">
        <f t="shared" si="17"/>
        <v>73</v>
      </c>
      <c r="U252" s="54">
        <v>31442</v>
      </c>
      <c r="Z252" s="10"/>
      <c r="AR252" s="5">
        <f t="shared" si="16"/>
        <v>0</v>
      </c>
    </row>
    <row r="253" spans="1:44" x14ac:dyDescent="0.2">
      <c r="A253" s="43">
        <v>31463.416666666668</v>
      </c>
      <c r="B253" s="44">
        <v>6.2E-2</v>
      </c>
      <c r="C253" s="26">
        <v>1.36</v>
      </c>
      <c r="D253" s="26">
        <v>3.1E-2</v>
      </c>
      <c r="E253" s="45">
        <v>31463.416666666668</v>
      </c>
      <c r="F253" s="46">
        <f t="shared" si="18"/>
        <v>1.4530000000000001</v>
      </c>
      <c r="G253" s="47">
        <v>31463.416666666668</v>
      </c>
      <c r="H253" s="48">
        <f t="shared" si="19"/>
        <v>23.435483870967744</v>
      </c>
      <c r="I253" s="49"/>
      <c r="J253" s="47">
        <v>31463.416666666668</v>
      </c>
      <c r="K253" s="20">
        <v>6.2E-2</v>
      </c>
      <c r="L253" s="26"/>
      <c r="M253" s="50">
        <v>31463.416666666668</v>
      </c>
      <c r="N253" s="51">
        <v>0.5</v>
      </c>
      <c r="O253" s="26"/>
      <c r="P253" s="52">
        <v>31463.416666666668</v>
      </c>
      <c r="Q253" s="55">
        <v>11.8</v>
      </c>
      <c r="R253" s="26"/>
      <c r="S253" s="53">
        <v>31463</v>
      </c>
      <c r="T253" s="20">
        <f t="shared" si="17"/>
        <v>62</v>
      </c>
      <c r="U253" s="54">
        <v>31463</v>
      </c>
      <c r="Z253" s="10"/>
      <c r="AR253" s="5">
        <f t="shared" si="16"/>
        <v>0</v>
      </c>
    </row>
    <row r="254" spans="1:44" x14ac:dyDescent="0.2">
      <c r="A254" s="43">
        <v>31505.423611111109</v>
      </c>
      <c r="B254" s="44">
        <v>3.5000000000000003E-2</v>
      </c>
      <c r="C254" s="26">
        <v>1.08</v>
      </c>
      <c r="D254" s="26">
        <v>0.17899999999999999</v>
      </c>
      <c r="E254" s="45">
        <v>31505.423611111109</v>
      </c>
      <c r="F254" s="46">
        <f t="shared" si="18"/>
        <v>1.294</v>
      </c>
      <c r="G254" s="47">
        <v>31505.423611111109</v>
      </c>
      <c r="H254" s="48">
        <f t="shared" si="19"/>
        <v>36.971428571428568</v>
      </c>
      <c r="I254" s="49"/>
      <c r="J254" s="47">
        <v>31505.423611111109</v>
      </c>
      <c r="K254" s="20">
        <v>3.5000000000000003E-2</v>
      </c>
      <c r="L254" s="26"/>
      <c r="M254" s="50">
        <v>31505.423611111109</v>
      </c>
      <c r="N254" s="51">
        <v>0.65</v>
      </c>
      <c r="O254" s="26"/>
      <c r="P254" s="52">
        <v>31505.423611111109</v>
      </c>
      <c r="Q254" s="55">
        <v>10.5</v>
      </c>
      <c r="R254" s="26"/>
      <c r="S254" s="53">
        <v>31505</v>
      </c>
      <c r="T254" s="20">
        <f t="shared" si="17"/>
        <v>35</v>
      </c>
      <c r="U254" s="54">
        <v>31505</v>
      </c>
      <c r="Z254" s="10"/>
      <c r="AR254" s="5">
        <f t="shared" si="16"/>
        <v>0</v>
      </c>
    </row>
    <row r="255" spans="1:44" x14ac:dyDescent="0.2">
      <c r="A255" s="43">
        <v>31533.425694444446</v>
      </c>
      <c r="B255" s="44">
        <v>4.2999999999999997E-2</v>
      </c>
      <c r="C255" s="26"/>
      <c r="D255" s="26">
        <v>1.2E-2</v>
      </c>
      <c r="E255" s="45">
        <v>31533.425694444446</v>
      </c>
      <c r="F255" s="46"/>
      <c r="G255" s="47">
        <v>31533.425694444446</v>
      </c>
      <c r="H255" s="48"/>
      <c r="I255" s="49"/>
      <c r="J255" s="47">
        <v>31533.425694444446</v>
      </c>
      <c r="K255" s="20">
        <v>4.2999999999999997E-2</v>
      </c>
      <c r="L255" s="26"/>
      <c r="M255" s="50">
        <v>31533.425694444446</v>
      </c>
      <c r="N255" s="51">
        <v>0.7</v>
      </c>
      <c r="O255" s="26"/>
      <c r="P255" s="52">
        <v>31533.425694444446</v>
      </c>
      <c r="Q255" s="55">
        <v>26.7</v>
      </c>
      <c r="R255" s="26"/>
      <c r="S255" s="53">
        <v>31533</v>
      </c>
      <c r="T255" s="20">
        <f t="shared" si="17"/>
        <v>43</v>
      </c>
      <c r="U255" s="54">
        <v>31533</v>
      </c>
      <c r="Z255" s="10"/>
      <c r="AR255" s="5">
        <f t="shared" si="16"/>
        <v>0</v>
      </c>
    </row>
    <row r="256" spans="1:44" x14ac:dyDescent="0.2">
      <c r="A256" s="43">
        <v>31566.393749999999</v>
      </c>
      <c r="B256" s="44">
        <v>7.0999999999999994E-2</v>
      </c>
      <c r="C256" s="26">
        <v>1.71</v>
      </c>
      <c r="D256" s="26">
        <v>5.0000000000000001E-3</v>
      </c>
      <c r="E256" s="45">
        <v>31566.393749999999</v>
      </c>
      <c r="F256" s="46">
        <f t="shared" ref="F256:F287" si="20">B256+C256+D256</f>
        <v>1.7859999999999998</v>
      </c>
      <c r="G256" s="47">
        <v>31566.393749999999</v>
      </c>
      <c r="H256" s="48">
        <f t="shared" ref="H256:H287" si="21">F256/B256</f>
        <v>25.154929577464788</v>
      </c>
      <c r="I256" s="49"/>
      <c r="J256" s="47">
        <v>31566.393749999999</v>
      </c>
      <c r="K256" s="20">
        <v>7.0999999999999994E-2</v>
      </c>
      <c r="L256" s="26"/>
      <c r="M256" s="50">
        <v>31566.393749999999</v>
      </c>
      <c r="N256" s="51">
        <v>0.4</v>
      </c>
      <c r="O256" s="26"/>
      <c r="P256" s="52">
        <v>31566.393749999999</v>
      </c>
      <c r="Q256" s="55">
        <v>31</v>
      </c>
      <c r="R256" s="26"/>
      <c r="S256" s="53">
        <v>31566</v>
      </c>
      <c r="T256" s="20">
        <f t="shared" si="17"/>
        <v>71</v>
      </c>
      <c r="U256" s="54">
        <v>31566</v>
      </c>
      <c r="Z256" s="10"/>
      <c r="AR256" s="5">
        <f t="shared" si="16"/>
        <v>0</v>
      </c>
    </row>
    <row r="257" spans="1:44" x14ac:dyDescent="0.2">
      <c r="A257" s="43">
        <v>31595.423611111109</v>
      </c>
      <c r="B257" s="44">
        <v>7.0999999999999994E-2</v>
      </c>
      <c r="C257" s="26">
        <v>1.65</v>
      </c>
      <c r="D257" s="26"/>
      <c r="E257" s="45">
        <v>31595.423611111109</v>
      </c>
      <c r="F257" s="46">
        <f t="shared" si="20"/>
        <v>1.7209999999999999</v>
      </c>
      <c r="G257" s="47">
        <v>31595.423611111109</v>
      </c>
      <c r="H257" s="48">
        <f t="shared" si="21"/>
        <v>24.239436619718312</v>
      </c>
      <c r="I257" s="49"/>
      <c r="J257" s="47">
        <v>31595.423611111109</v>
      </c>
      <c r="K257" s="20">
        <v>7.0999999999999994E-2</v>
      </c>
      <c r="L257" s="26"/>
      <c r="M257" s="50">
        <v>31595.423611111109</v>
      </c>
      <c r="N257" s="51">
        <v>0.55000000000000004</v>
      </c>
      <c r="O257" s="26"/>
      <c r="P257" s="52">
        <v>31595.423611111109</v>
      </c>
      <c r="Q257" s="55">
        <v>30.3</v>
      </c>
      <c r="R257" s="26"/>
      <c r="S257" s="53">
        <v>31595</v>
      </c>
      <c r="T257" s="20">
        <f t="shared" si="17"/>
        <v>71</v>
      </c>
      <c r="U257" s="54">
        <v>31595</v>
      </c>
      <c r="Z257" s="10"/>
      <c r="AR257" s="5">
        <f t="shared" si="16"/>
        <v>0</v>
      </c>
    </row>
    <row r="258" spans="1:44" x14ac:dyDescent="0.2">
      <c r="A258" s="43">
        <v>31622.515972222223</v>
      </c>
      <c r="B258" s="44">
        <v>0.22700000000000001</v>
      </c>
      <c r="C258" s="26">
        <v>1.71</v>
      </c>
      <c r="D258" s="26">
        <v>7.4999999999999997E-2</v>
      </c>
      <c r="E258" s="45">
        <v>31622.515972222223</v>
      </c>
      <c r="F258" s="46">
        <f t="shared" si="20"/>
        <v>2.012</v>
      </c>
      <c r="G258" s="47">
        <v>31622.515972222223</v>
      </c>
      <c r="H258" s="48">
        <f t="shared" si="21"/>
        <v>8.8634361233480181</v>
      </c>
      <c r="I258" s="49"/>
      <c r="J258" s="47">
        <v>31622.515972222223</v>
      </c>
      <c r="K258" s="20">
        <v>0.22700000000000001</v>
      </c>
      <c r="L258" s="26"/>
      <c r="M258" s="50">
        <v>31622.515972222223</v>
      </c>
      <c r="N258" s="51">
        <v>0.5</v>
      </c>
      <c r="O258" s="26"/>
      <c r="P258" s="52">
        <v>31622.515972222223</v>
      </c>
      <c r="Q258" s="55">
        <v>46.1</v>
      </c>
      <c r="R258" s="26"/>
      <c r="S258" s="53">
        <v>31622</v>
      </c>
      <c r="T258" s="20">
        <f t="shared" si="17"/>
        <v>227</v>
      </c>
      <c r="U258" s="54">
        <v>31622</v>
      </c>
      <c r="Z258" s="10"/>
      <c r="AR258" s="5"/>
    </row>
    <row r="259" spans="1:44" x14ac:dyDescent="0.2">
      <c r="A259" s="43">
        <v>31631.454861111109</v>
      </c>
      <c r="B259" s="44">
        <v>3.5999999999999997E-2</v>
      </c>
      <c r="C259" s="26">
        <v>0.85</v>
      </c>
      <c r="D259" s="26"/>
      <c r="E259" s="45">
        <v>31631.454861111109</v>
      </c>
      <c r="F259" s="46">
        <f t="shared" si="20"/>
        <v>0.88600000000000001</v>
      </c>
      <c r="G259" s="47">
        <v>31631.454861111109</v>
      </c>
      <c r="H259" s="48">
        <f t="shared" si="21"/>
        <v>24.611111111111114</v>
      </c>
      <c r="I259" s="49"/>
      <c r="J259" s="47">
        <v>31631.454861111109</v>
      </c>
      <c r="K259" s="20">
        <v>3.5999999999999997E-2</v>
      </c>
      <c r="L259" s="26"/>
      <c r="M259" s="50">
        <v>31631.454861111109</v>
      </c>
      <c r="N259" s="51">
        <v>0.5</v>
      </c>
      <c r="O259" s="26"/>
      <c r="P259" s="52">
        <v>31631.454861111109</v>
      </c>
      <c r="Q259" s="55">
        <v>18.399999999999999</v>
      </c>
      <c r="R259" s="26"/>
      <c r="S259" s="53">
        <v>31631</v>
      </c>
      <c r="T259" s="20">
        <f t="shared" si="17"/>
        <v>36</v>
      </c>
      <c r="U259" s="54">
        <v>31631</v>
      </c>
      <c r="Z259" s="10"/>
      <c r="AR259" s="5"/>
    </row>
    <row r="260" spans="1:44" x14ac:dyDescent="0.2">
      <c r="A260" s="43">
        <v>31636.59513888889</v>
      </c>
      <c r="B260" s="44">
        <v>9.9000000000000005E-2</v>
      </c>
      <c r="C260" s="26">
        <v>1.39</v>
      </c>
      <c r="D260" s="26">
        <v>7.0000000000000001E-3</v>
      </c>
      <c r="E260" s="45">
        <v>31636.59513888889</v>
      </c>
      <c r="F260" s="46">
        <f t="shared" si="20"/>
        <v>1.4959999999999998</v>
      </c>
      <c r="G260" s="47">
        <v>31636.59513888889</v>
      </c>
      <c r="H260" s="48">
        <f t="shared" si="21"/>
        <v>15.111111111111109</v>
      </c>
      <c r="I260" s="49"/>
      <c r="J260" s="47">
        <v>31636.59513888889</v>
      </c>
      <c r="K260" s="20">
        <v>9.9000000000000005E-2</v>
      </c>
      <c r="L260" s="26"/>
      <c r="M260" s="50">
        <v>31636.59513888889</v>
      </c>
      <c r="N260" s="51"/>
      <c r="O260" s="26"/>
      <c r="P260" s="52">
        <v>31636.59513888889</v>
      </c>
      <c r="Q260" s="55">
        <v>9.5</v>
      </c>
      <c r="R260" s="26"/>
      <c r="S260" s="53">
        <v>31636</v>
      </c>
      <c r="T260" s="20">
        <f t="shared" si="17"/>
        <v>99</v>
      </c>
      <c r="U260" s="54">
        <v>31636</v>
      </c>
      <c r="Z260" s="10"/>
      <c r="AR260" s="5">
        <f t="shared" ref="AR260:AR323" si="22">(X261+AB261+AE261)</f>
        <v>0</v>
      </c>
    </row>
    <row r="261" spans="1:44" x14ac:dyDescent="0.2">
      <c r="A261" s="43">
        <v>31658.493055555555</v>
      </c>
      <c r="B261" s="44">
        <v>0.11799999999999999</v>
      </c>
      <c r="C261" s="26">
        <v>1.63</v>
      </c>
      <c r="D261" s="26"/>
      <c r="E261" s="45">
        <v>31658.493055555555</v>
      </c>
      <c r="F261" s="46">
        <f t="shared" si="20"/>
        <v>1.7479999999999998</v>
      </c>
      <c r="G261" s="47">
        <v>31658.493055555555</v>
      </c>
      <c r="H261" s="48">
        <f t="shared" si="21"/>
        <v>14.813559322033898</v>
      </c>
      <c r="I261" s="49"/>
      <c r="J261" s="47">
        <v>31658.493055555555</v>
      </c>
      <c r="K261" s="20">
        <v>0.11799999999999999</v>
      </c>
      <c r="L261" s="26"/>
      <c r="M261" s="50">
        <v>31658.493055555555</v>
      </c>
      <c r="N261" s="51">
        <v>0.65</v>
      </c>
      <c r="O261" s="26"/>
      <c r="P261" s="52">
        <v>31658.493055555555</v>
      </c>
      <c r="Q261" s="55">
        <v>28.4</v>
      </c>
      <c r="R261" s="26"/>
      <c r="S261" s="53">
        <v>31658</v>
      </c>
      <c r="T261" s="20">
        <f t="shared" si="17"/>
        <v>118</v>
      </c>
      <c r="U261" s="54">
        <v>31658</v>
      </c>
      <c r="Z261" s="10"/>
      <c r="AR261" s="5"/>
    </row>
    <row r="262" spans="1:44" x14ac:dyDescent="0.2">
      <c r="A262" s="43">
        <v>31680.416666666668</v>
      </c>
      <c r="B262" s="44">
        <v>0.121</v>
      </c>
      <c r="C262" s="26">
        <v>2.11</v>
      </c>
      <c r="D262" s="26"/>
      <c r="E262" s="45">
        <v>31680.416666666668</v>
      </c>
      <c r="F262" s="46">
        <f t="shared" si="20"/>
        <v>2.2309999999999999</v>
      </c>
      <c r="G262" s="47">
        <v>31680.416666666668</v>
      </c>
      <c r="H262" s="48">
        <f t="shared" si="21"/>
        <v>18.438016528925619</v>
      </c>
      <c r="I262" s="49"/>
      <c r="J262" s="47">
        <v>31680.416666666668</v>
      </c>
      <c r="K262" s="20">
        <v>0.121</v>
      </c>
      <c r="L262" s="26"/>
      <c r="M262" s="50">
        <v>31680.416666666668</v>
      </c>
      <c r="N262" s="51">
        <v>0.6</v>
      </c>
      <c r="O262" s="26"/>
      <c r="P262" s="52">
        <v>31680.416666666668</v>
      </c>
      <c r="Q262" s="55"/>
      <c r="R262" s="26"/>
      <c r="S262" s="53">
        <v>31680</v>
      </c>
      <c r="T262" s="20">
        <f t="shared" si="17"/>
        <v>121</v>
      </c>
      <c r="U262" s="54">
        <v>31680</v>
      </c>
      <c r="Z262" s="10"/>
      <c r="AR262" s="5">
        <f t="shared" si="22"/>
        <v>0</v>
      </c>
    </row>
    <row r="263" spans="1:44" x14ac:dyDescent="0.2">
      <c r="A263" s="43">
        <v>31688.489583333332</v>
      </c>
      <c r="B263" s="44">
        <v>7.1999999999999995E-2</v>
      </c>
      <c r="C263" s="26">
        <v>1.43</v>
      </c>
      <c r="D263" s="26"/>
      <c r="E263" s="45">
        <v>31688.489583333332</v>
      </c>
      <c r="F263" s="46">
        <f t="shared" si="20"/>
        <v>1.502</v>
      </c>
      <c r="G263" s="47">
        <v>31688.489583333332</v>
      </c>
      <c r="H263" s="48">
        <f t="shared" si="21"/>
        <v>20.861111111111114</v>
      </c>
      <c r="I263" s="49"/>
      <c r="J263" s="47">
        <v>31688.489583333332</v>
      </c>
      <c r="K263" s="20">
        <v>7.1999999999999995E-2</v>
      </c>
      <c r="L263" s="26"/>
      <c r="M263" s="50">
        <v>31688.489583333332</v>
      </c>
      <c r="N263" s="51">
        <v>1.2</v>
      </c>
      <c r="O263" s="26"/>
      <c r="P263" s="52">
        <v>31688.489583333332</v>
      </c>
      <c r="Q263" s="55">
        <v>19.399999999999999</v>
      </c>
      <c r="R263" s="26"/>
      <c r="S263" s="53">
        <v>31688</v>
      </c>
      <c r="T263" s="20">
        <f t="shared" si="17"/>
        <v>72</v>
      </c>
      <c r="U263" s="54">
        <v>31688</v>
      </c>
      <c r="Z263" s="10"/>
      <c r="AR263" s="5">
        <f t="shared" si="22"/>
        <v>0</v>
      </c>
    </row>
    <row r="264" spans="1:44" x14ac:dyDescent="0.2">
      <c r="A264" s="43">
        <v>31701.416666666668</v>
      </c>
      <c r="B264" s="44">
        <v>8.3000000000000004E-2</v>
      </c>
      <c r="C264" s="26">
        <v>1.96</v>
      </c>
      <c r="D264" s="26">
        <v>6.0000000000000001E-3</v>
      </c>
      <c r="E264" s="45">
        <v>31701.416666666668</v>
      </c>
      <c r="F264" s="46">
        <f t="shared" si="20"/>
        <v>2.0489999999999999</v>
      </c>
      <c r="G264" s="47">
        <v>31701.416666666668</v>
      </c>
      <c r="H264" s="48">
        <f t="shared" si="21"/>
        <v>24.686746987951807</v>
      </c>
      <c r="I264" s="49"/>
      <c r="J264" s="47">
        <v>31701.416666666668</v>
      </c>
      <c r="K264" s="20">
        <v>8.3000000000000004E-2</v>
      </c>
      <c r="L264" s="26"/>
      <c r="M264" s="50">
        <v>31701.416666666668</v>
      </c>
      <c r="N264" s="51">
        <v>0.95</v>
      </c>
      <c r="O264" s="26"/>
      <c r="P264" s="52">
        <v>31701.416666666668</v>
      </c>
      <c r="Q264" s="55">
        <v>47.3</v>
      </c>
      <c r="R264" s="26"/>
      <c r="S264" s="53">
        <v>31701</v>
      </c>
      <c r="T264" s="20">
        <f t="shared" si="17"/>
        <v>83</v>
      </c>
      <c r="U264" s="54">
        <v>31701</v>
      </c>
      <c r="Z264" s="10"/>
      <c r="AR264" s="5">
        <f t="shared" si="22"/>
        <v>0</v>
      </c>
    </row>
    <row r="265" spans="1:44" x14ac:dyDescent="0.2">
      <c r="A265" s="43">
        <v>31708.402777777777</v>
      </c>
      <c r="B265" s="44">
        <v>6.6000000000000003E-2</v>
      </c>
      <c r="C265" s="26">
        <v>1.86</v>
      </c>
      <c r="D265" s="26">
        <v>5.7000000000000002E-2</v>
      </c>
      <c r="E265" s="45">
        <v>31708.402777777777</v>
      </c>
      <c r="F265" s="46">
        <f t="shared" si="20"/>
        <v>1.9830000000000001</v>
      </c>
      <c r="G265" s="47">
        <v>31708.402777777777</v>
      </c>
      <c r="H265" s="48">
        <f t="shared" si="21"/>
        <v>30.045454545454547</v>
      </c>
      <c r="I265" s="49"/>
      <c r="J265" s="47">
        <v>31708.402777777777</v>
      </c>
      <c r="K265" s="20">
        <v>6.6000000000000003E-2</v>
      </c>
      <c r="L265" s="26"/>
      <c r="M265" s="50">
        <v>31708.402777777777</v>
      </c>
      <c r="N265" s="51">
        <v>0.86</v>
      </c>
      <c r="O265" s="26"/>
      <c r="P265" s="52">
        <v>31708.402777777777</v>
      </c>
      <c r="Q265" s="55">
        <v>19.5</v>
      </c>
      <c r="R265" s="26"/>
      <c r="S265" s="53">
        <v>31708</v>
      </c>
      <c r="T265" s="20">
        <f t="shared" si="17"/>
        <v>66</v>
      </c>
      <c r="U265" s="54">
        <v>31708</v>
      </c>
      <c r="Z265" s="10"/>
      <c r="AR265" s="5">
        <f t="shared" si="22"/>
        <v>0</v>
      </c>
    </row>
    <row r="266" spans="1:44" x14ac:dyDescent="0.2">
      <c r="A266" s="43">
        <v>31722.048611111109</v>
      </c>
      <c r="B266" s="44">
        <v>5.0999999999999997E-2</v>
      </c>
      <c r="C266" s="26">
        <v>1.48</v>
      </c>
      <c r="D266" s="26"/>
      <c r="E266" s="45">
        <v>31722.048611111109</v>
      </c>
      <c r="F266" s="46">
        <f t="shared" si="20"/>
        <v>1.5309999999999999</v>
      </c>
      <c r="G266" s="47">
        <v>31722.048611111109</v>
      </c>
      <c r="H266" s="48">
        <f t="shared" si="21"/>
        <v>30.019607843137255</v>
      </c>
      <c r="I266" s="49"/>
      <c r="J266" s="47">
        <v>31722.048611111109</v>
      </c>
      <c r="K266" s="20">
        <v>5.0999999999999997E-2</v>
      </c>
      <c r="L266" s="26"/>
      <c r="M266" s="50">
        <v>31722.048611111109</v>
      </c>
      <c r="N266" s="51">
        <v>0.95</v>
      </c>
      <c r="O266" s="26"/>
      <c r="P266" s="52">
        <v>31722.048611111109</v>
      </c>
      <c r="Q266" s="55">
        <v>8</v>
      </c>
      <c r="R266" s="26"/>
      <c r="S266" s="53">
        <v>31722</v>
      </c>
      <c r="T266" s="20">
        <f t="shared" si="17"/>
        <v>51</v>
      </c>
      <c r="U266" s="54">
        <v>31722</v>
      </c>
      <c r="Z266" s="10"/>
      <c r="AR266" s="5">
        <f t="shared" si="22"/>
        <v>0</v>
      </c>
    </row>
    <row r="267" spans="1:44" x14ac:dyDescent="0.2">
      <c r="A267" s="43">
        <v>31736.50277777778</v>
      </c>
      <c r="B267" s="44">
        <v>5.2999999999999999E-2</v>
      </c>
      <c r="C267" s="26">
        <v>1.91</v>
      </c>
      <c r="D267" s="26"/>
      <c r="E267" s="45">
        <v>31736.50277777778</v>
      </c>
      <c r="F267" s="46">
        <f t="shared" si="20"/>
        <v>1.9629999999999999</v>
      </c>
      <c r="G267" s="47">
        <v>31736.50277777778</v>
      </c>
      <c r="H267" s="48">
        <f t="shared" si="21"/>
        <v>37.037735849056602</v>
      </c>
      <c r="I267" s="49"/>
      <c r="J267" s="47">
        <v>31736.50277777778</v>
      </c>
      <c r="K267" s="20">
        <v>5.2999999999999999E-2</v>
      </c>
      <c r="L267" s="26"/>
      <c r="M267" s="50">
        <v>31736.50277777778</v>
      </c>
      <c r="N267" s="51">
        <v>0.9</v>
      </c>
      <c r="O267" s="26"/>
      <c r="P267" s="52">
        <v>31736.50277777778</v>
      </c>
      <c r="Q267" s="55">
        <v>19.3</v>
      </c>
      <c r="R267" s="26"/>
      <c r="S267" s="53">
        <v>31736</v>
      </c>
      <c r="T267" s="20">
        <f t="shared" si="17"/>
        <v>53</v>
      </c>
      <c r="U267" s="54">
        <v>31736</v>
      </c>
      <c r="Z267" s="10"/>
      <c r="AR267" s="5">
        <f t="shared" si="22"/>
        <v>0</v>
      </c>
    </row>
    <row r="268" spans="1:44" x14ac:dyDescent="0.2">
      <c r="A268" s="43">
        <v>31750.569444444445</v>
      </c>
      <c r="B268" s="44">
        <v>7.5999999999999998E-2</v>
      </c>
      <c r="C268" s="26">
        <v>2.1</v>
      </c>
      <c r="D268" s="26"/>
      <c r="E268" s="45">
        <v>31750.569444444445</v>
      </c>
      <c r="F268" s="46">
        <f t="shared" si="20"/>
        <v>2.1760000000000002</v>
      </c>
      <c r="G268" s="47">
        <v>31750.569444444445</v>
      </c>
      <c r="H268" s="48">
        <f t="shared" si="21"/>
        <v>28.631578947368425</v>
      </c>
      <c r="I268" s="49"/>
      <c r="J268" s="47">
        <v>31750.569444444445</v>
      </c>
      <c r="K268" s="20">
        <v>7.5999999999999998E-2</v>
      </c>
      <c r="L268" s="26"/>
      <c r="M268" s="50">
        <v>31750.569444444445</v>
      </c>
      <c r="N268" s="51">
        <v>0.75</v>
      </c>
      <c r="O268" s="26"/>
      <c r="P268" s="52">
        <v>31750.569444444445</v>
      </c>
      <c r="Q268" s="55">
        <v>40.200000000000003</v>
      </c>
      <c r="R268" s="26"/>
      <c r="S268" s="53">
        <v>31750</v>
      </c>
      <c r="T268" s="20">
        <f t="shared" si="17"/>
        <v>76</v>
      </c>
      <c r="U268" s="54">
        <v>31750</v>
      </c>
      <c r="Z268" s="10"/>
      <c r="AR268" s="5">
        <f t="shared" si="22"/>
        <v>0</v>
      </c>
    </row>
    <row r="269" spans="1:44" x14ac:dyDescent="0.2">
      <c r="A269" s="43">
        <v>31756.463194444445</v>
      </c>
      <c r="B269" s="44">
        <v>6.2E-2</v>
      </c>
      <c r="C269" s="26">
        <v>1.6</v>
      </c>
      <c r="D269" s="26"/>
      <c r="E269" s="45">
        <v>31756.463194444445</v>
      </c>
      <c r="F269" s="46">
        <f t="shared" si="20"/>
        <v>1.6620000000000001</v>
      </c>
      <c r="G269" s="47">
        <v>31756.463194444445</v>
      </c>
      <c r="H269" s="48">
        <f t="shared" si="21"/>
        <v>26.806451612903228</v>
      </c>
      <c r="I269" s="49"/>
      <c r="J269" s="47">
        <v>31756.463194444445</v>
      </c>
      <c r="K269" s="20">
        <v>6.2E-2</v>
      </c>
      <c r="L269" s="26"/>
      <c r="M269" s="50">
        <v>31756.463194444445</v>
      </c>
      <c r="N269" s="51">
        <v>0.65</v>
      </c>
      <c r="O269" s="26"/>
      <c r="P269" s="52">
        <v>31756.463194444445</v>
      </c>
      <c r="Q269" s="55">
        <v>41.6</v>
      </c>
      <c r="R269" s="26"/>
      <c r="S269" s="53">
        <v>31756</v>
      </c>
      <c r="T269" s="20">
        <f t="shared" si="17"/>
        <v>62</v>
      </c>
      <c r="U269" s="54">
        <v>31756</v>
      </c>
      <c r="Z269" s="10"/>
      <c r="AQ269" s="3" t="e">
        <f>AVERAGE(AP252:AP269)</f>
        <v>#DIV/0!</v>
      </c>
      <c r="AR269" s="5">
        <f t="shared" si="22"/>
        <v>0</v>
      </c>
    </row>
    <row r="270" spans="1:44" x14ac:dyDescent="0.2">
      <c r="A270" s="43">
        <v>31785.53125</v>
      </c>
      <c r="B270" s="44">
        <v>8.5999999999999993E-2</v>
      </c>
      <c r="C270" s="26">
        <v>1.91</v>
      </c>
      <c r="D270" s="26">
        <v>9.6000000000000002E-2</v>
      </c>
      <c r="E270" s="45">
        <v>31785.53125</v>
      </c>
      <c r="F270" s="46">
        <f t="shared" si="20"/>
        <v>2.0920000000000001</v>
      </c>
      <c r="G270" s="47">
        <v>31785.53125</v>
      </c>
      <c r="H270" s="48">
        <f t="shared" si="21"/>
        <v>24.325581395348841</v>
      </c>
      <c r="I270" s="49"/>
      <c r="J270" s="47">
        <v>31785.53125</v>
      </c>
      <c r="K270" s="20">
        <v>8.5999999999999993E-2</v>
      </c>
      <c r="L270" s="26"/>
      <c r="M270" s="50">
        <v>31785.53125</v>
      </c>
      <c r="N270" s="51">
        <v>0.4</v>
      </c>
      <c r="O270" s="26"/>
      <c r="P270" s="52">
        <v>31785.53125</v>
      </c>
      <c r="Q270" s="55">
        <v>16</v>
      </c>
      <c r="R270" s="26"/>
      <c r="S270" s="53">
        <v>31785</v>
      </c>
      <c r="T270" s="20">
        <f t="shared" si="17"/>
        <v>86</v>
      </c>
      <c r="U270" s="54">
        <v>31785</v>
      </c>
      <c r="Z270" s="10"/>
      <c r="AR270" s="5">
        <f t="shared" si="22"/>
        <v>0</v>
      </c>
    </row>
    <row r="271" spans="1:44" x14ac:dyDescent="0.2">
      <c r="A271" s="43">
        <v>31791.458333333332</v>
      </c>
      <c r="B271" s="44">
        <v>9.4E-2</v>
      </c>
      <c r="C271" s="26">
        <v>2.15</v>
      </c>
      <c r="D271" s="26">
        <v>0.107</v>
      </c>
      <c r="E271" s="45">
        <v>31791.458333333332</v>
      </c>
      <c r="F271" s="46">
        <f t="shared" si="20"/>
        <v>2.351</v>
      </c>
      <c r="G271" s="47">
        <v>31791.458333333332</v>
      </c>
      <c r="H271" s="48">
        <f t="shared" si="21"/>
        <v>25.01063829787234</v>
      </c>
      <c r="I271" s="49"/>
      <c r="J271" s="47">
        <v>31791.458333333332</v>
      </c>
      <c r="K271" s="20">
        <v>9.4E-2</v>
      </c>
      <c r="L271" s="26"/>
      <c r="M271" s="50">
        <v>31791.458333333332</v>
      </c>
      <c r="N271" s="51">
        <v>0.54</v>
      </c>
      <c r="O271" s="26"/>
      <c r="P271" s="52">
        <v>31791.458333333332</v>
      </c>
      <c r="Q271" s="55">
        <v>21.8</v>
      </c>
      <c r="R271" s="26"/>
      <c r="S271" s="53">
        <v>31791</v>
      </c>
      <c r="T271" s="20">
        <f t="shared" si="17"/>
        <v>94</v>
      </c>
      <c r="U271" s="54">
        <v>31791</v>
      </c>
      <c r="Z271" s="10"/>
      <c r="AR271" s="5">
        <f t="shared" si="22"/>
        <v>0</v>
      </c>
    </row>
    <row r="272" spans="1:44" x14ac:dyDescent="0.2">
      <c r="A272" s="43">
        <v>31811.561805555557</v>
      </c>
      <c r="B272" s="44">
        <v>5.8999999999999997E-2</v>
      </c>
      <c r="C272" s="26">
        <v>1.99</v>
      </c>
      <c r="D272" s="26">
        <v>8.0000000000000002E-3</v>
      </c>
      <c r="E272" s="45">
        <v>31811.561805555557</v>
      </c>
      <c r="F272" s="46">
        <f t="shared" si="20"/>
        <v>2.0569999999999999</v>
      </c>
      <c r="G272" s="47">
        <v>31811.561805555557</v>
      </c>
      <c r="H272" s="48">
        <f t="shared" si="21"/>
        <v>34.864406779661017</v>
      </c>
      <c r="I272" s="49"/>
      <c r="J272" s="47">
        <v>31811.561805555557</v>
      </c>
      <c r="K272" s="20">
        <v>5.8999999999999997E-2</v>
      </c>
      <c r="L272" s="26"/>
      <c r="M272" s="50">
        <v>31811.561805555557</v>
      </c>
      <c r="N272" s="51">
        <v>0.7</v>
      </c>
      <c r="O272" s="26"/>
      <c r="P272" s="52">
        <v>31811.561805555557</v>
      </c>
      <c r="Q272" s="55">
        <v>25.5</v>
      </c>
      <c r="R272" s="26"/>
      <c r="S272" s="53">
        <v>31811</v>
      </c>
      <c r="T272" s="20">
        <f t="shared" si="17"/>
        <v>59</v>
      </c>
      <c r="U272" s="54">
        <v>31811</v>
      </c>
      <c r="Z272" s="10"/>
      <c r="AR272" s="5">
        <f t="shared" si="22"/>
        <v>0</v>
      </c>
    </row>
    <row r="273" spans="1:44" x14ac:dyDescent="0.2">
      <c r="A273" s="43">
        <v>31820.447916666668</v>
      </c>
      <c r="B273" s="44">
        <v>0.11700000000000001</v>
      </c>
      <c r="C273" s="26">
        <v>1.94</v>
      </c>
      <c r="D273" s="26">
        <v>0.121</v>
      </c>
      <c r="E273" s="45">
        <v>31820.447916666668</v>
      </c>
      <c r="F273" s="46">
        <f t="shared" si="20"/>
        <v>2.1779999999999999</v>
      </c>
      <c r="G273" s="47">
        <v>31820.447916666668</v>
      </c>
      <c r="H273" s="48">
        <f t="shared" si="21"/>
        <v>18.615384615384613</v>
      </c>
      <c r="I273" s="49"/>
      <c r="J273" s="47">
        <v>31820.447916666668</v>
      </c>
      <c r="K273" s="20">
        <v>0.11700000000000001</v>
      </c>
      <c r="L273" s="26"/>
      <c r="M273" s="50">
        <v>31820.447916666668</v>
      </c>
      <c r="N273" s="51">
        <v>0.2</v>
      </c>
      <c r="O273" s="26"/>
      <c r="P273" s="52">
        <v>31820.447916666668</v>
      </c>
      <c r="Q273" s="55">
        <v>18.100000000000001</v>
      </c>
      <c r="R273" s="26"/>
      <c r="S273" s="53">
        <v>31820</v>
      </c>
      <c r="T273" s="20">
        <f t="shared" si="17"/>
        <v>117</v>
      </c>
      <c r="U273" s="54">
        <v>31820</v>
      </c>
      <c r="Z273" s="10"/>
      <c r="AR273" s="5">
        <f t="shared" si="22"/>
        <v>0</v>
      </c>
    </row>
    <row r="274" spans="1:44" x14ac:dyDescent="0.2">
      <c r="A274" s="43">
        <v>31869.458333333332</v>
      </c>
      <c r="B274" s="44">
        <v>0.1</v>
      </c>
      <c r="C274" s="26">
        <v>1.51</v>
      </c>
      <c r="D274" s="26">
        <v>0.158</v>
      </c>
      <c r="E274" s="45">
        <v>31869.458333333332</v>
      </c>
      <c r="F274" s="46">
        <f t="shared" si="20"/>
        <v>1.768</v>
      </c>
      <c r="G274" s="47">
        <v>31869.458333333332</v>
      </c>
      <c r="H274" s="48">
        <f t="shared" si="21"/>
        <v>17.68</v>
      </c>
      <c r="I274" s="49"/>
      <c r="J274" s="47">
        <v>31869.458333333332</v>
      </c>
      <c r="K274" s="20">
        <v>0.1</v>
      </c>
      <c r="L274" s="26"/>
      <c r="M274" s="50">
        <v>31869.458333333332</v>
      </c>
      <c r="N274" s="51">
        <v>0.3</v>
      </c>
      <c r="O274" s="26"/>
      <c r="P274" s="52">
        <v>31869.458333333332</v>
      </c>
      <c r="Q274" s="55">
        <v>27.5</v>
      </c>
      <c r="R274" s="26"/>
      <c r="S274" s="53">
        <v>31869</v>
      </c>
      <c r="T274" s="20">
        <f t="shared" si="17"/>
        <v>100</v>
      </c>
      <c r="U274" s="54">
        <v>31869</v>
      </c>
      <c r="Z274" s="10"/>
      <c r="AR274" s="5">
        <f t="shared" si="22"/>
        <v>0</v>
      </c>
    </row>
    <row r="275" spans="1:44" x14ac:dyDescent="0.2">
      <c r="A275" s="43">
        <v>31888.5</v>
      </c>
      <c r="B275" s="44">
        <v>7.2999999999999995E-2</v>
      </c>
      <c r="C275" s="26">
        <v>1.63</v>
      </c>
      <c r="D275" s="26">
        <v>0.02</v>
      </c>
      <c r="E275" s="45">
        <v>31888.5</v>
      </c>
      <c r="F275" s="46">
        <f t="shared" si="20"/>
        <v>1.7229999999999999</v>
      </c>
      <c r="G275" s="47">
        <v>31888.5</v>
      </c>
      <c r="H275" s="48">
        <f t="shared" si="21"/>
        <v>23.602739726027398</v>
      </c>
      <c r="I275" s="49"/>
      <c r="J275" s="47">
        <v>31888.5</v>
      </c>
      <c r="K275" s="20">
        <v>7.2999999999999995E-2</v>
      </c>
      <c r="L275" s="26"/>
      <c r="M275" s="50">
        <v>31888.5</v>
      </c>
      <c r="N275" s="51">
        <v>0.65</v>
      </c>
      <c r="O275" s="26"/>
      <c r="P275" s="52">
        <v>31888.5</v>
      </c>
      <c r="Q275" s="55">
        <v>30.7</v>
      </c>
      <c r="R275" s="26"/>
      <c r="S275" s="53">
        <v>31888</v>
      </c>
      <c r="T275" s="20">
        <f t="shared" si="17"/>
        <v>73</v>
      </c>
      <c r="U275" s="54">
        <v>31888</v>
      </c>
      <c r="Z275" s="10"/>
      <c r="AR275" s="5">
        <f t="shared" si="22"/>
        <v>0</v>
      </c>
    </row>
    <row r="276" spans="1:44" x14ac:dyDescent="0.2">
      <c r="A276" s="43">
        <v>31898.465277777777</v>
      </c>
      <c r="B276" s="44">
        <v>9.5000000000000001E-2</v>
      </c>
      <c r="C276" s="26">
        <v>2.2200000000000002</v>
      </c>
      <c r="D276" s="26">
        <v>3.5999999999999997E-2</v>
      </c>
      <c r="E276" s="45">
        <v>31898.465277777777</v>
      </c>
      <c r="F276" s="46">
        <f t="shared" si="20"/>
        <v>2.3510000000000004</v>
      </c>
      <c r="G276" s="47">
        <v>31898.465277777777</v>
      </c>
      <c r="H276" s="48">
        <f t="shared" si="21"/>
        <v>24.747368421052634</v>
      </c>
      <c r="I276" s="49"/>
      <c r="J276" s="47">
        <v>31898.465277777777</v>
      </c>
      <c r="K276" s="20">
        <v>9.5000000000000001E-2</v>
      </c>
      <c r="L276" s="26"/>
      <c r="M276" s="50">
        <v>31898.465277777777</v>
      </c>
      <c r="N276" s="51">
        <v>0.34</v>
      </c>
      <c r="O276" s="26"/>
      <c r="P276" s="52">
        <v>31898.465277777777</v>
      </c>
      <c r="Q276" s="55">
        <v>35</v>
      </c>
      <c r="R276" s="26"/>
      <c r="S276" s="53">
        <v>31898</v>
      </c>
      <c r="T276" s="20">
        <f t="shared" si="17"/>
        <v>95</v>
      </c>
      <c r="U276" s="54">
        <v>31898</v>
      </c>
      <c r="Z276" s="10"/>
      <c r="AR276" s="5">
        <f t="shared" si="22"/>
        <v>0</v>
      </c>
    </row>
    <row r="277" spans="1:44" x14ac:dyDescent="0.2">
      <c r="A277" s="43">
        <v>31902.482638888891</v>
      </c>
      <c r="B277" s="44">
        <v>7.6999999999999999E-2</v>
      </c>
      <c r="C277" s="26">
        <v>1.63</v>
      </c>
      <c r="D277" s="26"/>
      <c r="E277" s="45">
        <v>31902.482638888891</v>
      </c>
      <c r="F277" s="46">
        <f t="shared" si="20"/>
        <v>1.7069999999999999</v>
      </c>
      <c r="G277" s="47">
        <v>31902.482638888891</v>
      </c>
      <c r="H277" s="48">
        <f t="shared" si="21"/>
        <v>22.168831168831169</v>
      </c>
      <c r="I277" s="49"/>
      <c r="J277" s="47">
        <v>31902.482638888891</v>
      </c>
      <c r="K277" s="20">
        <v>7.6999999999999999E-2</v>
      </c>
      <c r="L277" s="26"/>
      <c r="M277" s="50">
        <v>31902.482638888891</v>
      </c>
      <c r="N277" s="51">
        <v>0.65</v>
      </c>
      <c r="O277" s="26"/>
      <c r="P277" s="52">
        <v>31902.482638888891</v>
      </c>
      <c r="Q277" s="55">
        <v>24.5</v>
      </c>
      <c r="R277" s="26"/>
      <c r="S277" s="53">
        <v>31902</v>
      </c>
      <c r="T277" s="20">
        <f t="shared" si="17"/>
        <v>77</v>
      </c>
      <c r="U277" s="54">
        <v>31902</v>
      </c>
      <c r="Z277" s="10"/>
      <c r="AR277" s="5">
        <f t="shared" si="22"/>
        <v>0</v>
      </c>
    </row>
    <row r="278" spans="1:44" x14ac:dyDescent="0.2">
      <c r="A278" s="43">
        <v>31917.510416666668</v>
      </c>
      <c r="B278" s="44">
        <v>0.11700000000000001</v>
      </c>
      <c r="C278" s="26">
        <v>2.56</v>
      </c>
      <c r="D278" s="26">
        <v>5.2999999999999999E-2</v>
      </c>
      <c r="E278" s="45">
        <v>31917.510416666668</v>
      </c>
      <c r="F278" s="46">
        <f t="shared" si="20"/>
        <v>2.73</v>
      </c>
      <c r="G278" s="47">
        <v>31917.510416666668</v>
      </c>
      <c r="H278" s="48">
        <f t="shared" si="21"/>
        <v>23.333333333333332</v>
      </c>
      <c r="I278" s="49"/>
      <c r="J278" s="47">
        <v>31917.510416666668</v>
      </c>
      <c r="K278" s="20">
        <v>0.11700000000000001</v>
      </c>
      <c r="L278" s="26"/>
      <c r="M278" s="50">
        <v>31917.510416666668</v>
      </c>
      <c r="N278" s="51">
        <v>0.4</v>
      </c>
      <c r="O278" s="26"/>
      <c r="P278" s="52">
        <v>31917.510416666668</v>
      </c>
      <c r="Q278" s="55">
        <v>28</v>
      </c>
      <c r="R278" s="26"/>
      <c r="S278" s="53">
        <v>31917</v>
      </c>
      <c r="T278" s="20">
        <f t="shared" si="17"/>
        <v>117</v>
      </c>
      <c r="U278" s="54">
        <v>31917</v>
      </c>
      <c r="Z278" s="10"/>
      <c r="AR278" s="5">
        <f t="shared" si="22"/>
        <v>0</v>
      </c>
    </row>
    <row r="279" spans="1:44" x14ac:dyDescent="0.2">
      <c r="A279" s="43">
        <v>31930.496527777777</v>
      </c>
      <c r="B279" s="44">
        <v>8.5000000000000006E-2</v>
      </c>
      <c r="C279" s="26">
        <v>1.78</v>
      </c>
      <c r="D279" s="26">
        <v>-4.0000000000000001E-3</v>
      </c>
      <c r="E279" s="45">
        <v>31930.496527777777</v>
      </c>
      <c r="F279" s="46">
        <f t="shared" si="20"/>
        <v>1.861</v>
      </c>
      <c r="G279" s="47">
        <v>31930.496527777777</v>
      </c>
      <c r="H279" s="48">
        <f t="shared" si="21"/>
        <v>21.89411764705882</v>
      </c>
      <c r="I279" s="49"/>
      <c r="J279" s="47">
        <v>31930.496527777777</v>
      </c>
      <c r="K279" s="20">
        <v>8.5000000000000006E-2</v>
      </c>
      <c r="L279" s="26"/>
      <c r="M279" s="50">
        <v>31930.496527777777</v>
      </c>
      <c r="N279" s="51">
        <v>0.52</v>
      </c>
      <c r="O279" s="26"/>
      <c r="P279" s="52">
        <v>31930.496527777777</v>
      </c>
      <c r="Q279" s="55">
        <v>30</v>
      </c>
      <c r="R279" s="26"/>
      <c r="S279" s="53">
        <v>31930</v>
      </c>
      <c r="T279" s="20">
        <f t="shared" si="17"/>
        <v>85</v>
      </c>
      <c r="U279" s="54">
        <v>31930</v>
      </c>
      <c r="Z279" s="10"/>
      <c r="AR279" s="5">
        <f t="shared" si="22"/>
        <v>0</v>
      </c>
    </row>
    <row r="280" spans="1:44" x14ac:dyDescent="0.2">
      <c r="A280" s="43">
        <v>31932.514583333334</v>
      </c>
      <c r="B280" s="44">
        <v>0.13400000000000001</v>
      </c>
      <c r="C280" s="26">
        <v>1.57</v>
      </c>
      <c r="D280" s="26">
        <v>0.23</v>
      </c>
      <c r="E280" s="45">
        <v>31932.514583333334</v>
      </c>
      <c r="F280" s="46">
        <f t="shared" si="20"/>
        <v>1.9340000000000002</v>
      </c>
      <c r="G280" s="47">
        <v>31932.514583333334</v>
      </c>
      <c r="H280" s="48">
        <f t="shared" si="21"/>
        <v>14.432835820895523</v>
      </c>
      <c r="I280" s="49"/>
      <c r="J280" s="47">
        <v>31932.514583333334</v>
      </c>
      <c r="K280" s="20">
        <v>0.13400000000000001</v>
      </c>
      <c r="L280" s="26"/>
      <c r="M280" s="50">
        <v>31932.514583333334</v>
      </c>
      <c r="N280" s="51">
        <v>0.3</v>
      </c>
      <c r="O280" s="26"/>
      <c r="P280" s="52">
        <v>31932.514583333334</v>
      </c>
      <c r="Q280" s="55">
        <v>31.1</v>
      </c>
      <c r="R280" s="26"/>
      <c r="S280" s="53">
        <v>31932</v>
      </c>
      <c r="T280" s="20">
        <f t="shared" si="17"/>
        <v>134</v>
      </c>
      <c r="U280" s="54">
        <v>31932</v>
      </c>
      <c r="Z280" s="10"/>
      <c r="AR280" s="5">
        <f t="shared" si="22"/>
        <v>0</v>
      </c>
    </row>
    <row r="281" spans="1:44" x14ac:dyDescent="0.2">
      <c r="A281" s="43">
        <v>31944.53125</v>
      </c>
      <c r="B281" s="44">
        <v>0.11</v>
      </c>
      <c r="C281" s="26">
        <v>1.65</v>
      </c>
      <c r="D281" s="26">
        <v>8.0000000000000002E-3</v>
      </c>
      <c r="E281" s="45">
        <v>31944.53125</v>
      </c>
      <c r="F281" s="46">
        <f t="shared" si="20"/>
        <v>1.768</v>
      </c>
      <c r="G281" s="47">
        <v>31944.53125</v>
      </c>
      <c r="H281" s="48">
        <f t="shared" si="21"/>
        <v>16.072727272727274</v>
      </c>
      <c r="I281" s="49"/>
      <c r="J281" s="47">
        <v>31944.53125</v>
      </c>
      <c r="K281" s="20">
        <v>0.11</v>
      </c>
      <c r="L281" s="26"/>
      <c r="M281" s="50">
        <v>31944.53125</v>
      </c>
      <c r="N281" s="51">
        <v>0.45</v>
      </c>
      <c r="O281" s="26"/>
      <c r="P281" s="52">
        <v>31944.53125</v>
      </c>
      <c r="Q281" s="55">
        <v>19.7</v>
      </c>
      <c r="R281" s="26"/>
      <c r="S281" s="53">
        <v>31944</v>
      </c>
      <c r="T281" s="20">
        <f t="shared" si="17"/>
        <v>110</v>
      </c>
      <c r="U281" s="54">
        <v>31944</v>
      </c>
      <c r="Z281" s="10"/>
      <c r="AR281" s="5">
        <f t="shared" si="22"/>
        <v>0</v>
      </c>
    </row>
    <row r="282" spans="1:44" x14ac:dyDescent="0.2">
      <c r="A282" s="43">
        <v>31952.477083333335</v>
      </c>
      <c r="B282" s="44">
        <v>8.5000000000000006E-2</v>
      </c>
      <c r="C282" s="26">
        <v>1.51</v>
      </c>
      <c r="D282" s="26">
        <v>-4.0000000000000001E-3</v>
      </c>
      <c r="E282" s="45">
        <v>31952.477083333335</v>
      </c>
      <c r="F282" s="46">
        <f t="shared" si="20"/>
        <v>1.591</v>
      </c>
      <c r="G282" s="47">
        <v>31952.477083333335</v>
      </c>
      <c r="H282" s="48">
        <f t="shared" si="21"/>
        <v>18.717647058823527</v>
      </c>
      <c r="I282" s="49"/>
      <c r="J282" s="47">
        <v>31952.477083333335</v>
      </c>
      <c r="K282" s="20">
        <v>8.5000000000000006E-2</v>
      </c>
      <c r="L282" s="26"/>
      <c r="M282" s="50">
        <v>31952.477083333335</v>
      </c>
      <c r="N282" s="51">
        <v>0.6</v>
      </c>
      <c r="O282" s="26"/>
      <c r="P282" s="52">
        <v>31952.477083333335</v>
      </c>
      <c r="Q282" s="55">
        <v>42.6</v>
      </c>
      <c r="R282" s="26"/>
      <c r="S282" s="53">
        <v>31952</v>
      </c>
      <c r="T282" s="20">
        <f t="shared" si="17"/>
        <v>85</v>
      </c>
      <c r="U282" s="54">
        <v>31952</v>
      </c>
      <c r="Z282" s="10"/>
      <c r="AR282" s="5">
        <f t="shared" si="22"/>
        <v>0</v>
      </c>
    </row>
    <row r="283" spans="1:44" x14ac:dyDescent="0.2">
      <c r="A283" s="43">
        <v>31958.520833333332</v>
      </c>
      <c r="B283" s="44">
        <v>9.7000000000000003E-2</v>
      </c>
      <c r="C283" s="26">
        <v>2.5099999999999998</v>
      </c>
      <c r="D283" s="26">
        <v>1.9E-2</v>
      </c>
      <c r="E283" s="45">
        <v>31958.520833333332</v>
      </c>
      <c r="F283" s="46">
        <f t="shared" si="20"/>
        <v>2.6259999999999999</v>
      </c>
      <c r="G283" s="47">
        <v>31958.520833333332</v>
      </c>
      <c r="H283" s="48">
        <f t="shared" si="21"/>
        <v>27.072164948453608</v>
      </c>
      <c r="I283" s="49"/>
      <c r="J283" s="47">
        <v>31958.520833333332</v>
      </c>
      <c r="K283" s="20">
        <v>9.7000000000000003E-2</v>
      </c>
      <c r="L283" s="26"/>
      <c r="M283" s="50">
        <v>31958.520833333332</v>
      </c>
      <c r="N283" s="51">
        <v>0.5</v>
      </c>
      <c r="O283" s="26"/>
      <c r="P283" s="52">
        <v>31958.520833333332</v>
      </c>
      <c r="Q283" s="55">
        <v>99.3</v>
      </c>
      <c r="R283" s="26"/>
      <c r="S283" s="53">
        <v>31958</v>
      </c>
      <c r="T283" s="20">
        <f t="shared" si="17"/>
        <v>97</v>
      </c>
      <c r="U283" s="54">
        <v>31958</v>
      </c>
      <c r="Z283" s="10"/>
      <c r="AR283" s="5">
        <f t="shared" si="22"/>
        <v>0</v>
      </c>
    </row>
    <row r="284" spans="1:44" x14ac:dyDescent="0.2">
      <c r="A284" s="43">
        <v>31974.420138888891</v>
      </c>
      <c r="B284" s="44">
        <v>6.0999999999999999E-2</v>
      </c>
      <c r="C284" s="26">
        <v>1.54</v>
      </c>
      <c r="D284" s="26">
        <v>8.8999999999999996E-2</v>
      </c>
      <c r="E284" s="45">
        <v>31974.420138888891</v>
      </c>
      <c r="F284" s="46">
        <f t="shared" si="20"/>
        <v>1.69</v>
      </c>
      <c r="G284" s="47">
        <v>31974.420138888891</v>
      </c>
      <c r="H284" s="48">
        <f t="shared" si="21"/>
        <v>27.704918032786885</v>
      </c>
      <c r="I284" s="49"/>
      <c r="J284" s="47">
        <v>31974.420138888891</v>
      </c>
      <c r="K284" s="20">
        <v>6.0999999999999999E-2</v>
      </c>
      <c r="L284" s="26"/>
      <c r="M284" s="50">
        <v>31974.420138888891</v>
      </c>
      <c r="N284" s="51">
        <v>0.7</v>
      </c>
      <c r="O284" s="26"/>
      <c r="P284" s="52">
        <v>31974.420138888891</v>
      </c>
      <c r="Q284" s="55">
        <v>13.6</v>
      </c>
      <c r="R284" s="26"/>
      <c r="S284" s="53">
        <v>31974</v>
      </c>
      <c r="T284" s="20">
        <f t="shared" si="17"/>
        <v>61</v>
      </c>
      <c r="U284" s="54">
        <v>31974</v>
      </c>
      <c r="Z284" s="10"/>
      <c r="AR284" s="5">
        <f t="shared" si="22"/>
        <v>0</v>
      </c>
    </row>
    <row r="285" spans="1:44" x14ac:dyDescent="0.2">
      <c r="A285" s="43">
        <v>31979.475694444445</v>
      </c>
      <c r="B285" s="44">
        <v>7.2999999999999995E-2</v>
      </c>
      <c r="C285" s="26">
        <v>1.92</v>
      </c>
      <c r="D285" s="26">
        <v>-4.0000000000000001E-3</v>
      </c>
      <c r="E285" s="45">
        <v>31979.475694444445</v>
      </c>
      <c r="F285" s="46">
        <f t="shared" si="20"/>
        <v>1.9889999999999999</v>
      </c>
      <c r="G285" s="47">
        <v>31979.475694444445</v>
      </c>
      <c r="H285" s="48">
        <f t="shared" si="21"/>
        <v>27.246575342465754</v>
      </c>
      <c r="I285" s="49"/>
      <c r="J285" s="47">
        <v>31979.475694444445</v>
      </c>
      <c r="K285" s="20">
        <v>7.2999999999999995E-2</v>
      </c>
      <c r="L285" s="26"/>
      <c r="M285" s="50">
        <v>31979.475694444445</v>
      </c>
      <c r="N285" s="51">
        <v>0.8</v>
      </c>
      <c r="O285" s="26"/>
      <c r="P285" s="52">
        <v>31979.475694444445</v>
      </c>
      <c r="Q285" s="55">
        <v>20.9</v>
      </c>
      <c r="R285" s="26"/>
      <c r="S285" s="53">
        <v>31979</v>
      </c>
      <c r="T285" s="20">
        <f t="shared" si="17"/>
        <v>73</v>
      </c>
      <c r="U285" s="54">
        <v>31979</v>
      </c>
      <c r="Z285" s="10"/>
      <c r="AR285" s="5">
        <f t="shared" si="22"/>
        <v>0</v>
      </c>
    </row>
    <row r="286" spans="1:44" x14ac:dyDescent="0.2">
      <c r="A286" s="43">
        <v>31986.445833333335</v>
      </c>
      <c r="B286" s="44">
        <v>5.7000000000000002E-2</v>
      </c>
      <c r="C286" s="26">
        <v>1.49</v>
      </c>
      <c r="D286" s="26">
        <v>-4.0000000000000001E-3</v>
      </c>
      <c r="E286" s="45">
        <v>31986.445833333335</v>
      </c>
      <c r="F286" s="46">
        <f t="shared" si="20"/>
        <v>1.5429999999999999</v>
      </c>
      <c r="G286" s="47">
        <v>31986.445833333335</v>
      </c>
      <c r="H286" s="48">
        <f t="shared" si="21"/>
        <v>27.07017543859649</v>
      </c>
      <c r="I286" s="49"/>
      <c r="J286" s="47">
        <v>31986.445833333335</v>
      </c>
      <c r="K286" s="20">
        <v>5.7000000000000002E-2</v>
      </c>
      <c r="L286" s="26"/>
      <c r="M286" s="50">
        <v>31986.445833333335</v>
      </c>
      <c r="N286" s="51">
        <v>0.8</v>
      </c>
      <c r="O286" s="26"/>
      <c r="P286" s="52">
        <v>31986.445833333335</v>
      </c>
      <c r="Q286" s="55">
        <v>14.1</v>
      </c>
      <c r="R286" s="26"/>
      <c r="S286" s="53">
        <v>31986</v>
      </c>
      <c r="T286" s="20">
        <f t="shared" ref="T286:T349" si="23">K286*1000</f>
        <v>57</v>
      </c>
      <c r="U286" s="54">
        <v>31986</v>
      </c>
      <c r="Z286" s="10"/>
      <c r="AR286" s="5">
        <f t="shared" si="22"/>
        <v>0</v>
      </c>
    </row>
    <row r="287" spans="1:44" x14ac:dyDescent="0.2">
      <c r="A287" s="43">
        <v>32000.444444444445</v>
      </c>
      <c r="B287" s="44">
        <v>0.06</v>
      </c>
      <c r="C287" s="26">
        <v>1.49</v>
      </c>
      <c r="D287" s="26">
        <v>0.41299999999999998</v>
      </c>
      <c r="E287" s="45">
        <v>32000.444444444445</v>
      </c>
      <c r="F287" s="46">
        <f t="shared" si="20"/>
        <v>1.9630000000000001</v>
      </c>
      <c r="G287" s="47">
        <v>32000.444444444445</v>
      </c>
      <c r="H287" s="48">
        <f t="shared" si="21"/>
        <v>32.716666666666669</v>
      </c>
      <c r="I287" s="49"/>
      <c r="J287" s="47">
        <v>32000.444444444445</v>
      </c>
      <c r="K287" s="20">
        <v>0.06</v>
      </c>
      <c r="L287" s="26"/>
      <c r="M287" s="50">
        <v>32000.444444444445</v>
      </c>
      <c r="N287" s="51">
        <v>0.8</v>
      </c>
      <c r="O287" s="26"/>
      <c r="P287" s="52">
        <v>32000.444444444445</v>
      </c>
      <c r="Q287" s="55">
        <v>24.6</v>
      </c>
      <c r="R287" s="26"/>
      <c r="S287" s="53">
        <v>32000</v>
      </c>
      <c r="T287" s="20">
        <f t="shared" si="23"/>
        <v>60</v>
      </c>
      <c r="U287" s="54">
        <v>32000</v>
      </c>
      <c r="Z287" s="10"/>
      <c r="AR287" s="5">
        <f t="shared" si="22"/>
        <v>0</v>
      </c>
    </row>
    <row r="288" spans="1:44" x14ac:dyDescent="0.2">
      <c r="A288" s="43">
        <v>32007.451388888891</v>
      </c>
      <c r="B288" s="44">
        <v>7.8E-2</v>
      </c>
      <c r="C288" s="26">
        <v>1.78</v>
      </c>
      <c r="D288" s="26"/>
      <c r="E288" s="45">
        <v>32007.451388888891</v>
      </c>
      <c r="F288" s="46">
        <f t="shared" ref="F288:F319" si="24">B288+C288+D288</f>
        <v>1.8580000000000001</v>
      </c>
      <c r="G288" s="47">
        <v>32007.451388888891</v>
      </c>
      <c r="H288" s="48">
        <f t="shared" ref="H288:H319" si="25">F288/B288</f>
        <v>23.820512820512821</v>
      </c>
      <c r="I288" s="49"/>
      <c r="J288" s="47">
        <v>32007.451388888891</v>
      </c>
      <c r="K288" s="20">
        <v>7.8E-2</v>
      </c>
      <c r="L288" s="26"/>
      <c r="M288" s="50">
        <v>32007.451388888891</v>
      </c>
      <c r="N288" s="51">
        <v>0.7</v>
      </c>
      <c r="O288" s="26"/>
      <c r="P288" s="52">
        <v>32007.451388888891</v>
      </c>
      <c r="Q288" s="55">
        <v>33.200000000000003</v>
      </c>
      <c r="R288" s="26"/>
      <c r="S288" s="53">
        <v>32007</v>
      </c>
      <c r="T288" s="20">
        <f t="shared" si="23"/>
        <v>78</v>
      </c>
      <c r="U288" s="54">
        <v>32007</v>
      </c>
      <c r="Z288" s="10"/>
      <c r="AR288" s="5">
        <f t="shared" si="22"/>
        <v>0</v>
      </c>
    </row>
    <row r="289" spans="1:44" x14ac:dyDescent="0.2">
      <c r="A289" s="43">
        <v>32014.454861111109</v>
      </c>
      <c r="B289" s="44">
        <v>5.8999999999999997E-2</v>
      </c>
      <c r="C289" s="26">
        <v>1.69</v>
      </c>
      <c r="D289" s="26"/>
      <c r="E289" s="45">
        <v>32014.454861111109</v>
      </c>
      <c r="F289" s="46">
        <f t="shared" si="24"/>
        <v>1.7489999999999999</v>
      </c>
      <c r="G289" s="47">
        <v>32014.454861111109</v>
      </c>
      <c r="H289" s="48">
        <f t="shared" si="25"/>
        <v>29.64406779661017</v>
      </c>
      <c r="I289" s="49"/>
      <c r="J289" s="47">
        <v>32014.454861111109</v>
      </c>
      <c r="K289" s="20">
        <v>5.8999999999999997E-2</v>
      </c>
      <c r="L289" s="26"/>
      <c r="M289" s="50">
        <v>32014.454861111109</v>
      </c>
      <c r="N289" s="51">
        <v>0.55000000000000004</v>
      </c>
      <c r="O289" s="26"/>
      <c r="P289" s="52">
        <v>32014.454861111109</v>
      </c>
      <c r="Q289" s="55">
        <v>40.4</v>
      </c>
      <c r="R289" s="26"/>
      <c r="S289" s="53">
        <v>32014</v>
      </c>
      <c r="T289" s="20">
        <f t="shared" si="23"/>
        <v>59</v>
      </c>
      <c r="U289" s="54">
        <v>32014</v>
      </c>
      <c r="Z289" s="10"/>
      <c r="AR289" s="5">
        <f t="shared" si="22"/>
        <v>0</v>
      </c>
    </row>
    <row r="290" spans="1:44" x14ac:dyDescent="0.2">
      <c r="A290" s="43">
        <v>32029.479861111111</v>
      </c>
      <c r="B290" s="44">
        <v>7.2999999999999995E-2</v>
      </c>
      <c r="C290" s="26">
        <v>1.67</v>
      </c>
      <c r="D290" s="26"/>
      <c r="E290" s="45">
        <v>32029.479861111111</v>
      </c>
      <c r="F290" s="46">
        <f t="shared" si="24"/>
        <v>1.7429999999999999</v>
      </c>
      <c r="G290" s="47">
        <v>32029.479861111111</v>
      </c>
      <c r="H290" s="48">
        <f t="shared" si="25"/>
        <v>23.876712328767123</v>
      </c>
      <c r="I290" s="49"/>
      <c r="J290" s="47">
        <v>32029.479861111111</v>
      </c>
      <c r="K290" s="20">
        <v>7.2999999999999995E-2</v>
      </c>
      <c r="L290" s="26"/>
      <c r="M290" s="50">
        <v>32029.479861111111</v>
      </c>
      <c r="N290" s="51">
        <v>0.61</v>
      </c>
      <c r="O290" s="26"/>
      <c r="P290" s="52">
        <v>32029.479861111111</v>
      </c>
      <c r="Q290" s="55">
        <v>33.4</v>
      </c>
      <c r="R290" s="26"/>
      <c r="S290" s="53">
        <v>32029</v>
      </c>
      <c r="T290" s="20">
        <f t="shared" si="23"/>
        <v>73</v>
      </c>
      <c r="U290" s="54">
        <v>32029</v>
      </c>
      <c r="Z290" s="10"/>
      <c r="AR290" s="5">
        <f t="shared" si="22"/>
        <v>0</v>
      </c>
    </row>
    <row r="291" spans="1:44" x14ac:dyDescent="0.2">
      <c r="A291" s="43">
        <v>32034.493055555555</v>
      </c>
      <c r="B291" s="44">
        <v>5.3999999999999999E-2</v>
      </c>
      <c r="C291" s="26">
        <v>1.58</v>
      </c>
      <c r="D291" s="26"/>
      <c r="E291" s="45">
        <v>32034.493055555555</v>
      </c>
      <c r="F291" s="46">
        <f t="shared" si="24"/>
        <v>1.6340000000000001</v>
      </c>
      <c r="G291" s="47">
        <v>32034.493055555555</v>
      </c>
      <c r="H291" s="48">
        <f t="shared" si="25"/>
        <v>30.259259259259263</v>
      </c>
      <c r="I291" s="49"/>
      <c r="J291" s="47">
        <v>32034.493055555555</v>
      </c>
      <c r="K291" s="20">
        <v>5.3999999999999999E-2</v>
      </c>
      <c r="L291" s="26"/>
      <c r="M291" s="50">
        <v>32034.493055555555</v>
      </c>
      <c r="N291" s="51">
        <v>0.72</v>
      </c>
      <c r="O291" s="26"/>
      <c r="P291" s="52">
        <v>32034.493055555555</v>
      </c>
      <c r="Q291" s="55">
        <v>32.6</v>
      </c>
      <c r="R291" s="26"/>
      <c r="S291" s="53">
        <v>32034</v>
      </c>
      <c r="T291" s="20">
        <f t="shared" si="23"/>
        <v>54</v>
      </c>
      <c r="U291" s="54">
        <v>32034</v>
      </c>
      <c r="Z291" s="10"/>
      <c r="AR291" s="5">
        <f t="shared" si="22"/>
        <v>0</v>
      </c>
    </row>
    <row r="292" spans="1:44" x14ac:dyDescent="0.2">
      <c r="A292" s="43">
        <v>32042.458333333332</v>
      </c>
      <c r="B292" s="44">
        <v>5.8000000000000003E-2</v>
      </c>
      <c r="C292" s="26">
        <v>1.52</v>
      </c>
      <c r="D292" s="26"/>
      <c r="E292" s="45">
        <v>32042.458333333332</v>
      </c>
      <c r="F292" s="46">
        <f t="shared" si="24"/>
        <v>1.5780000000000001</v>
      </c>
      <c r="G292" s="47">
        <v>32042.458333333332</v>
      </c>
      <c r="H292" s="48">
        <f t="shared" si="25"/>
        <v>27.206896551724139</v>
      </c>
      <c r="I292" s="49"/>
      <c r="J292" s="47">
        <v>32042.458333333332</v>
      </c>
      <c r="K292" s="20">
        <v>5.8000000000000003E-2</v>
      </c>
      <c r="L292" s="26"/>
      <c r="M292" s="50">
        <v>32042.458333333332</v>
      </c>
      <c r="N292" s="51">
        <v>0.85</v>
      </c>
      <c r="O292" s="26"/>
      <c r="P292" s="52">
        <v>32042.458333333332</v>
      </c>
      <c r="Q292" s="55">
        <v>40.1</v>
      </c>
      <c r="R292" s="26"/>
      <c r="S292" s="53">
        <v>32042</v>
      </c>
      <c r="T292" s="20">
        <f t="shared" si="23"/>
        <v>58</v>
      </c>
      <c r="U292" s="54">
        <v>32042</v>
      </c>
      <c r="Z292" s="10"/>
      <c r="AR292" s="5">
        <f t="shared" si="22"/>
        <v>0</v>
      </c>
    </row>
    <row r="293" spans="1:44" x14ac:dyDescent="0.2">
      <c r="A293" s="43">
        <v>32056.489583333332</v>
      </c>
      <c r="B293" s="44">
        <v>0.1</v>
      </c>
      <c r="C293" s="26">
        <v>1.5</v>
      </c>
      <c r="D293" s="26">
        <v>8.5000000000000006E-2</v>
      </c>
      <c r="E293" s="45">
        <v>32056.489583333332</v>
      </c>
      <c r="F293" s="46">
        <f t="shared" si="24"/>
        <v>1.6850000000000001</v>
      </c>
      <c r="G293" s="47">
        <v>32056.489583333332</v>
      </c>
      <c r="H293" s="48">
        <f t="shared" si="25"/>
        <v>16.849999999999998</v>
      </c>
      <c r="I293" s="49"/>
      <c r="J293" s="47">
        <v>32056.489583333332</v>
      </c>
      <c r="K293" s="20">
        <v>0.1</v>
      </c>
      <c r="L293" s="26"/>
      <c r="M293" s="50">
        <v>32056.489583333332</v>
      </c>
      <c r="N293" s="51">
        <v>0.28000000000000003</v>
      </c>
      <c r="O293" s="26"/>
      <c r="P293" s="52">
        <v>32056.489583333332</v>
      </c>
      <c r="Q293" s="55">
        <v>24.1</v>
      </c>
      <c r="R293" s="26"/>
      <c r="S293" s="53">
        <v>32056</v>
      </c>
      <c r="T293" s="20">
        <f t="shared" si="23"/>
        <v>100</v>
      </c>
      <c r="U293" s="54">
        <v>32056</v>
      </c>
      <c r="Z293" s="10"/>
      <c r="AR293" s="5"/>
    </row>
    <row r="294" spans="1:44" x14ac:dyDescent="0.2">
      <c r="A294" s="43">
        <v>32069.506944444445</v>
      </c>
      <c r="B294" s="44">
        <v>0.14499999999999999</v>
      </c>
      <c r="C294" s="26">
        <v>1.44</v>
      </c>
      <c r="D294" s="26">
        <v>0.186</v>
      </c>
      <c r="E294" s="45">
        <v>32069.506944444445</v>
      </c>
      <c r="F294" s="46">
        <f t="shared" si="24"/>
        <v>1.7709999999999999</v>
      </c>
      <c r="G294" s="47">
        <v>32069.506944444445</v>
      </c>
      <c r="H294" s="48">
        <f t="shared" si="25"/>
        <v>12.213793103448277</v>
      </c>
      <c r="I294" s="49"/>
      <c r="J294" s="47">
        <v>32069.506944444445</v>
      </c>
      <c r="K294" s="20">
        <v>0.14499999999999999</v>
      </c>
      <c r="L294" s="26"/>
      <c r="M294" s="50">
        <v>32069.506944444445</v>
      </c>
      <c r="N294" s="51">
        <v>0.28000000000000003</v>
      </c>
      <c r="O294" s="26"/>
      <c r="P294" s="52">
        <v>32069.506944444445</v>
      </c>
      <c r="Q294" s="55"/>
      <c r="R294" s="26"/>
      <c r="S294" s="53">
        <v>32069</v>
      </c>
      <c r="T294" s="20">
        <f t="shared" si="23"/>
        <v>145</v>
      </c>
      <c r="U294" s="54">
        <v>32069</v>
      </c>
      <c r="Z294" s="10"/>
      <c r="AR294" s="5">
        <f t="shared" si="22"/>
        <v>0</v>
      </c>
    </row>
    <row r="295" spans="1:44" x14ac:dyDescent="0.2">
      <c r="A295" s="43">
        <v>32070.496527777777</v>
      </c>
      <c r="B295" s="44">
        <v>0.128</v>
      </c>
      <c r="C295" s="26">
        <v>1.6</v>
      </c>
      <c r="D295" s="26">
        <v>0.20499999999999999</v>
      </c>
      <c r="E295" s="45">
        <v>32070.496527777777</v>
      </c>
      <c r="F295" s="46">
        <f t="shared" si="24"/>
        <v>1.9330000000000003</v>
      </c>
      <c r="G295" s="47">
        <v>32070.496527777777</v>
      </c>
      <c r="H295" s="48">
        <f t="shared" si="25"/>
        <v>15.101562500000002</v>
      </c>
      <c r="I295" s="49"/>
      <c r="J295" s="47">
        <v>32070.496527777777</v>
      </c>
      <c r="K295" s="20">
        <v>0.128</v>
      </c>
      <c r="L295" s="26"/>
      <c r="M295" s="50">
        <v>32070.496527777777</v>
      </c>
      <c r="N295" s="51">
        <v>0.19</v>
      </c>
      <c r="O295" s="26"/>
      <c r="P295" s="52">
        <v>32070.496527777777</v>
      </c>
      <c r="Q295" s="55">
        <v>17.3</v>
      </c>
      <c r="R295" s="26"/>
      <c r="S295" s="53">
        <v>32070</v>
      </c>
      <c r="T295" s="20">
        <f t="shared" si="23"/>
        <v>128</v>
      </c>
      <c r="U295" s="54">
        <v>32070</v>
      </c>
      <c r="Z295" s="10"/>
      <c r="AR295" s="5"/>
    </row>
    <row r="296" spans="1:44" x14ac:dyDescent="0.2">
      <c r="A296" s="43">
        <v>32099.46875</v>
      </c>
      <c r="B296" s="44">
        <v>0.14299999999999999</v>
      </c>
      <c r="C296" s="26">
        <v>1.5</v>
      </c>
      <c r="D296" s="26">
        <v>0.26500000000000001</v>
      </c>
      <c r="E296" s="45">
        <v>32099.46875</v>
      </c>
      <c r="F296" s="46">
        <f t="shared" si="24"/>
        <v>1.9079999999999999</v>
      </c>
      <c r="G296" s="47">
        <v>32099.46875</v>
      </c>
      <c r="H296" s="48">
        <f t="shared" si="25"/>
        <v>13.342657342657343</v>
      </c>
      <c r="I296" s="49"/>
      <c r="J296" s="47">
        <v>32099.46875</v>
      </c>
      <c r="K296" s="20">
        <v>0.14299999999999999</v>
      </c>
      <c r="L296" s="26"/>
      <c r="M296" s="50">
        <v>32099.46875</v>
      </c>
      <c r="N296" s="51">
        <v>0.35</v>
      </c>
      <c r="O296" s="26"/>
      <c r="P296" s="52">
        <v>32099.46875</v>
      </c>
      <c r="Q296" s="55">
        <v>14</v>
      </c>
      <c r="R296" s="26"/>
      <c r="S296" s="53">
        <v>32099</v>
      </c>
      <c r="T296" s="20">
        <f t="shared" si="23"/>
        <v>143</v>
      </c>
      <c r="U296" s="54">
        <v>32099</v>
      </c>
      <c r="Z296" s="10"/>
      <c r="AR296" s="5"/>
    </row>
    <row r="297" spans="1:44" x14ac:dyDescent="0.2">
      <c r="A297" s="43">
        <v>32105.485416666666</v>
      </c>
      <c r="B297" s="44">
        <v>0.10199999999999999</v>
      </c>
      <c r="C297" s="26">
        <v>1.23</v>
      </c>
      <c r="D297" s="26">
        <v>0.26</v>
      </c>
      <c r="E297" s="45">
        <v>32105.485416666666</v>
      </c>
      <c r="F297" s="46">
        <f t="shared" si="24"/>
        <v>1.5920000000000001</v>
      </c>
      <c r="G297" s="47">
        <v>32105.485416666666</v>
      </c>
      <c r="H297" s="48">
        <f t="shared" si="25"/>
        <v>15.607843137254903</v>
      </c>
      <c r="I297" s="49"/>
      <c r="J297" s="47">
        <v>32105.485416666666</v>
      </c>
      <c r="K297" s="20">
        <v>0.10199999999999999</v>
      </c>
      <c r="L297" s="26"/>
      <c r="M297" s="50">
        <v>32105.485416666666</v>
      </c>
      <c r="N297" s="51"/>
      <c r="O297" s="26"/>
      <c r="P297" s="52">
        <v>32105.485416666666</v>
      </c>
      <c r="Q297" s="55">
        <v>10.7</v>
      </c>
      <c r="R297" s="26"/>
      <c r="S297" s="53">
        <v>32105</v>
      </c>
      <c r="T297" s="20">
        <f t="shared" si="23"/>
        <v>102</v>
      </c>
      <c r="U297" s="54">
        <v>32105</v>
      </c>
      <c r="Z297" s="10"/>
      <c r="AR297" s="5">
        <f t="shared" si="22"/>
        <v>0</v>
      </c>
    </row>
    <row r="298" spans="1:44" x14ac:dyDescent="0.2">
      <c r="A298" s="43">
        <v>32125.465277777777</v>
      </c>
      <c r="B298" s="44">
        <v>0.13</v>
      </c>
      <c r="C298" s="26">
        <v>1.1200000000000001</v>
      </c>
      <c r="D298" s="26">
        <v>0.24099999999999999</v>
      </c>
      <c r="E298" s="45">
        <v>32125.465277777777</v>
      </c>
      <c r="F298" s="46">
        <f t="shared" si="24"/>
        <v>1.4910000000000001</v>
      </c>
      <c r="G298" s="47">
        <v>32125.465277777777</v>
      </c>
      <c r="H298" s="48">
        <f t="shared" si="25"/>
        <v>11.469230769230769</v>
      </c>
      <c r="I298" s="49"/>
      <c r="J298" s="47">
        <v>32125.465277777777</v>
      </c>
      <c r="K298" s="20">
        <v>0.13</v>
      </c>
      <c r="L298" s="26"/>
      <c r="M298" s="50">
        <v>32125.465277777777</v>
      </c>
      <c r="N298" s="51">
        <v>0.65</v>
      </c>
      <c r="O298" s="26"/>
      <c r="P298" s="52">
        <v>32125.465277777777</v>
      </c>
      <c r="Q298" s="55">
        <v>19.399999999999999</v>
      </c>
      <c r="R298" s="26"/>
      <c r="S298" s="53">
        <v>32125</v>
      </c>
      <c r="T298" s="20">
        <f t="shared" si="23"/>
        <v>130</v>
      </c>
      <c r="U298" s="54">
        <v>32125</v>
      </c>
      <c r="Z298" s="10"/>
      <c r="AR298" s="5">
        <f t="shared" si="22"/>
        <v>0</v>
      </c>
    </row>
    <row r="299" spans="1:44" x14ac:dyDescent="0.2">
      <c r="A299" s="43">
        <v>32133.454861111109</v>
      </c>
      <c r="B299" s="44">
        <v>0.111</v>
      </c>
      <c r="C299" s="26">
        <v>1.36</v>
      </c>
      <c r="D299" s="26">
        <v>0.151</v>
      </c>
      <c r="E299" s="45">
        <v>32133.454861111109</v>
      </c>
      <c r="F299" s="46">
        <f t="shared" si="24"/>
        <v>1.6220000000000001</v>
      </c>
      <c r="G299" s="47">
        <v>32133.454861111109</v>
      </c>
      <c r="H299" s="48">
        <f t="shared" si="25"/>
        <v>14.612612612612613</v>
      </c>
      <c r="I299" s="49"/>
      <c r="J299" s="47">
        <v>32133.454861111109</v>
      </c>
      <c r="K299" s="20">
        <v>0.111</v>
      </c>
      <c r="L299" s="26"/>
      <c r="M299" s="50">
        <v>32133.454861111109</v>
      </c>
      <c r="N299" s="51">
        <v>0.8</v>
      </c>
      <c r="O299" s="26"/>
      <c r="P299" s="52">
        <v>32133.454861111109</v>
      </c>
      <c r="Q299" s="55">
        <v>15.3</v>
      </c>
      <c r="R299" s="26"/>
      <c r="S299" s="53">
        <v>32133</v>
      </c>
      <c r="T299" s="20">
        <f t="shared" si="23"/>
        <v>111</v>
      </c>
      <c r="U299" s="54">
        <v>32133</v>
      </c>
      <c r="Z299" s="10"/>
      <c r="AQ299" s="3" t="e">
        <f>AVERAGE(AP270:AP299)</f>
        <v>#DIV/0!</v>
      </c>
      <c r="AR299" s="5">
        <f t="shared" si="22"/>
        <v>0</v>
      </c>
    </row>
    <row r="300" spans="1:44" x14ac:dyDescent="0.2">
      <c r="A300" s="43">
        <v>32155.5</v>
      </c>
      <c r="B300" s="44">
        <v>0.126</v>
      </c>
      <c r="C300" s="26">
        <v>0.98</v>
      </c>
      <c r="D300" s="26">
        <v>0.32800000000000001</v>
      </c>
      <c r="E300" s="45">
        <v>32155.5</v>
      </c>
      <c r="F300" s="46">
        <f t="shared" si="24"/>
        <v>1.4339999999999999</v>
      </c>
      <c r="G300" s="47">
        <v>32155.5</v>
      </c>
      <c r="H300" s="48">
        <f t="shared" si="25"/>
        <v>11.38095238095238</v>
      </c>
      <c r="I300" s="49"/>
      <c r="J300" s="47">
        <v>32155.5</v>
      </c>
      <c r="K300" s="20">
        <v>0.126</v>
      </c>
      <c r="L300" s="26"/>
      <c r="M300" s="50">
        <v>32155.5</v>
      </c>
      <c r="N300" s="51">
        <v>0.27</v>
      </c>
      <c r="O300" s="26"/>
      <c r="P300" s="52">
        <v>32155.5</v>
      </c>
      <c r="Q300" s="55">
        <v>6.9</v>
      </c>
      <c r="R300" s="26"/>
      <c r="S300" s="53">
        <v>32155</v>
      </c>
      <c r="T300" s="20">
        <f t="shared" si="23"/>
        <v>126</v>
      </c>
      <c r="U300" s="54">
        <v>32155</v>
      </c>
      <c r="Z300" s="10"/>
      <c r="AR300" s="5">
        <f t="shared" si="22"/>
        <v>0</v>
      </c>
    </row>
    <row r="301" spans="1:44" x14ac:dyDescent="0.2">
      <c r="A301" s="43">
        <v>32161.451388888891</v>
      </c>
      <c r="B301" s="44">
        <v>0.127</v>
      </c>
      <c r="C301" s="26">
        <v>1.04</v>
      </c>
      <c r="D301" s="26">
        <v>0.40400000000000003</v>
      </c>
      <c r="E301" s="45">
        <v>32161.451388888891</v>
      </c>
      <c r="F301" s="46">
        <f t="shared" si="24"/>
        <v>1.5710000000000002</v>
      </c>
      <c r="G301" s="47">
        <v>32161.451388888891</v>
      </c>
      <c r="H301" s="48">
        <f t="shared" si="25"/>
        <v>12.370078740157481</v>
      </c>
      <c r="I301" s="49"/>
      <c r="J301" s="47">
        <v>32161.451388888891</v>
      </c>
      <c r="K301" s="20">
        <v>0.127</v>
      </c>
      <c r="L301" s="26"/>
      <c r="M301" s="50">
        <v>32161.451388888891</v>
      </c>
      <c r="N301" s="51">
        <v>0.45</v>
      </c>
      <c r="O301" s="26"/>
      <c r="P301" s="52">
        <v>32161.451388888891</v>
      </c>
      <c r="Q301" s="55">
        <v>4.9000000000000004</v>
      </c>
      <c r="R301" s="26"/>
      <c r="S301" s="53">
        <v>32161</v>
      </c>
      <c r="T301" s="20">
        <f t="shared" si="23"/>
        <v>127</v>
      </c>
      <c r="U301" s="54">
        <v>32161</v>
      </c>
      <c r="Z301" s="10"/>
      <c r="AR301" s="5">
        <f t="shared" si="22"/>
        <v>0</v>
      </c>
    </row>
    <row r="302" spans="1:44" x14ac:dyDescent="0.2">
      <c r="A302" s="43">
        <v>32182.493055555555</v>
      </c>
      <c r="B302" s="44">
        <v>0.22</v>
      </c>
      <c r="C302" s="26">
        <v>1.96</v>
      </c>
      <c r="D302" s="26">
        <v>0.41799999999999998</v>
      </c>
      <c r="E302" s="45">
        <v>32182.493055555555</v>
      </c>
      <c r="F302" s="46">
        <f t="shared" si="24"/>
        <v>2.5980000000000003</v>
      </c>
      <c r="G302" s="47">
        <v>32182.493055555555</v>
      </c>
      <c r="H302" s="48">
        <f t="shared" si="25"/>
        <v>11.80909090909091</v>
      </c>
      <c r="I302" s="49"/>
      <c r="J302" s="47">
        <v>32182.493055555555</v>
      </c>
      <c r="K302" s="20">
        <v>0.22</v>
      </c>
      <c r="L302" s="26"/>
      <c r="M302" s="50">
        <v>32182.493055555555</v>
      </c>
      <c r="N302" s="51">
        <v>0.1</v>
      </c>
      <c r="O302" s="26"/>
      <c r="P302" s="52">
        <v>32182.493055555555</v>
      </c>
      <c r="Q302" s="55">
        <v>10.9</v>
      </c>
      <c r="R302" s="26"/>
      <c r="S302" s="53">
        <v>32182</v>
      </c>
      <c r="T302" s="20">
        <f t="shared" si="23"/>
        <v>220</v>
      </c>
      <c r="U302" s="54">
        <v>32182</v>
      </c>
      <c r="Z302" s="10"/>
      <c r="AR302" s="5">
        <f t="shared" si="22"/>
        <v>0</v>
      </c>
    </row>
    <row r="303" spans="1:44" x14ac:dyDescent="0.2">
      <c r="A303" s="43">
        <v>32190.458333333332</v>
      </c>
      <c r="B303" s="44">
        <v>0.14000000000000001</v>
      </c>
      <c r="C303" s="26">
        <v>1.31</v>
      </c>
      <c r="D303" s="26">
        <v>0.32700000000000001</v>
      </c>
      <c r="E303" s="45">
        <v>32190.458333333332</v>
      </c>
      <c r="F303" s="46">
        <f t="shared" si="24"/>
        <v>1.7770000000000001</v>
      </c>
      <c r="G303" s="47">
        <v>32190.458333333332</v>
      </c>
      <c r="H303" s="48">
        <f t="shared" si="25"/>
        <v>12.692857142857143</v>
      </c>
      <c r="I303" s="49"/>
      <c r="J303" s="47">
        <v>32190.458333333332</v>
      </c>
      <c r="K303" s="20">
        <v>0.14000000000000001</v>
      </c>
      <c r="L303" s="26"/>
      <c r="M303" s="50">
        <v>32190.458333333332</v>
      </c>
      <c r="N303" s="51">
        <v>0.35</v>
      </c>
      <c r="O303" s="26"/>
      <c r="P303" s="52">
        <v>32190.458333333332</v>
      </c>
      <c r="Q303" s="55">
        <v>9.8000000000000007</v>
      </c>
      <c r="R303" s="26"/>
      <c r="S303" s="53">
        <v>32190</v>
      </c>
      <c r="T303" s="20">
        <f t="shared" si="23"/>
        <v>140</v>
      </c>
      <c r="U303" s="54">
        <v>32190</v>
      </c>
      <c r="Z303" s="10"/>
      <c r="AR303" s="5">
        <f t="shared" si="22"/>
        <v>0</v>
      </c>
    </row>
    <row r="304" spans="1:44" x14ac:dyDescent="0.2">
      <c r="A304" s="43">
        <v>32203.486111111109</v>
      </c>
      <c r="B304" s="44">
        <v>0.14699999999999999</v>
      </c>
      <c r="C304" s="26">
        <v>1.27</v>
      </c>
      <c r="D304" s="26">
        <v>0.39300000000000002</v>
      </c>
      <c r="E304" s="45">
        <v>32203.486111111109</v>
      </c>
      <c r="F304" s="46">
        <f t="shared" si="24"/>
        <v>1.81</v>
      </c>
      <c r="G304" s="47">
        <v>32203.486111111109</v>
      </c>
      <c r="H304" s="48">
        <f t="shared" si="25"/>
        <v>12.312925170068029</v>
      </c>
      <c r="I304" s="49"/>
      <c r="J304" s="47">
        <v>32203.486111111109</v>
      </c>
      <c r="K304" s="20">
        <v>0.14699999999999999</v>
      </c>
      <c r="L304" s="26"/>
      <c r="M304" s="50">
        <v>32203.486111111109</v>
      </c>
      <c r="N304" s="51">
        <v>0.3</v>
      </c>
      <c r="O304" s="26"/>
      <c r="P304" s="52">
        <v>32203.486111111109</v>
      </c>
      <c r="Q304" s="55">
        <v>17.100000000000001</v>
      </c>
      <c r="R304" s="26"/>
      <c r="S304" s="53">
        <v>32203</v>
      </c>
      <c r="T304" s="20">
        <f t="shared" si="23"/>
        <v>147</v>
      </c>
      <c r="U304" s="54">
        <v>32203</v>
      </c>
      <c r="Z304" s="10"/>
      <c r="AR304" s="5">
        <f t="shared" si="22"/>
        <v>0</v>
      </c>
    </row>
    <row r="305" spans="1:44" x14ac:dyDescent="0.2">
      <c r="A305" s="43">
        <v>32219.490972222222</v>
      </c>
      <c r="B305" s="44">
        <v>9.1999999999999998E-2</v>
      </c>
      <c r="C305" s="26">
        <v>0.75</v>
      </c>
      <c r="D305" s="26">
        <v>-4.0000000000000001E-3</v>
      </c>
      <c r="E305" s="45">
        <v>32219.490972222222</v>
      </c>
      <c r="F305" s="46">
        <f t="shared" si="24"/>
        <v>0.83799999999999997</v>
      </c>
      <c r="G305" s="47">
        <v>32219.490972222222</v>
      </c>
      <c r="H305" s="48">
        <f t="shared" si="25"/>
        <v>9.1086956521739122</v>
      </c>
      <c r="I305" s="49"/>
      <c r="J305" s="47">
        <v>32219.490972222222</v>
      </c>
      <c r="K305" s="20">
        <v>9.1999999999999998E-2</v>
      </c>
      <c r="L305" s="26"/>
      <c r="M305" s="50">
        <v>32219.490972222222</v>
      </c>
      <c r="N305" s="51">
        <v>0.4</v>
      </c>
      <c r="O305" s="26"/>
      <c r="P305" s="52">
        <v>32219.490972222222</v>
      </c>
      <c r="Q305" s="55">
        <v>17.2</v>
      </c>
      <c r="R305" s="26"/>
      <c r="S305" s="53">
        <v>32219</v>
      </c>
      <c r="T305" s="20">
        <f t="shared" si="23"/>
        <v>92</v>
      </c>
      <c r="U305" s="54">
        <v>32219</v>
      </c>
      <c r="Z305" s="10"/>
      <c r="AR305" s="5">
        <f t="shared" si="22"/>
        <v>0</v>
      </c>
    </row>
    <row r="306" spans="1:44" x14ac:dyDescent="0.2">
      <c r="A306" s="43">
        <v>32224.493055555555</v>
      </c>
      <c r="B306" s="44">
        <v>8.6999999999999994E-2</v>
      </c>
      <c r="C306" s="26">
        <v>1.65</v>
      </c>
      <c r="D306" s="26">
        <v>0.157</v>
      </c>
      <c r="E306" s="45">
        <v>32224.493055555555</v>
      </c>
      <c r="F306" s="46">
        <f t="shared" si="24"/>
        <v>1.8939999999999999</v>
      </c>
      <c r="G306" s="47">
        <v>32224.493055555555</v>
      </c>
      <c r="H306" s="48">
        <f t="shared" si="25"/>
        <v>21.770114942528735</v>
      </c>
      <c r="I306" s="49"/>
      <c r="J306" s="47">
        <v>32224.493055555555</v>
      </c>
      <c r="K306" s="20">
        <v>8.6999999999999994E-2</v>
      </c>
      <c r="L306" s="26"/>
      <c r="M306" s="50">
        <v>32224.493055555555</v>
      </c>
      <c r="N306" s="51">
        <v>0.44</v>
      </c>
      <c r="O306" s="26"/>
      <c r="P306" s="52">
        <v>32224.493055555555</v>
      </c>
      <c r="Q306" s="55">
        <v>13.3</v>
      </c>
      <c r="R306" s="26"/>
      <c r="S306" s="53">
        <v>32224</v>
      </c>
      <c r="T306" s="20">
        <f t="shared" si="23"/>
        <v>87</v>
      </c>
      <c r="U306" s="54">
        <v>32224</v>
      </c>
      <c r="Z306" s="10"/>
      <c r="AR306" s="5">
        <f t="shared" si="22"/>
        <v>0</v>
      </c>
    </row>
    <row r="307" spans="1:44" x14ac:dyDescent="0.2">
      <c r="A307" s="43">
        <v>32253.463888888888</v>
      </c>
      <c r="B307" s="44">
        <v>8.5000000000000006E-2</v>
      </c>
      <c r="C307" s="26">
        <v>1.18</v>
      </c>
      <c r="D307" s="26">
        <v>0.104</v>
      </c>
      <c r="E307" s="45">
        <v>32253.463888888888</v>
      </c>
      <c r="F307" s="46">
        <f t="shared" si="24"/>
        <v>1.369</v>
      </c>
      <c r="G307" s="47">
        <v>32253.463888888888</v>
      </c>
      <c r="H307" s="48">
        <f t="shared" si="25"/>
        <v>16.105882352941176</v>
      </c>
      <c r="I307" s="49"/>
      <c r="J307" s="47">
        <v>32253.463888888888</v>
      </c>
      <c r="K307" s="20">
        <v>8.5000000000000006E-2</v>
      </c>
      <c r="L307" s="26"/>
      <c r="M307" s="50">
        <v>32253.463888888888</v>
      </c>
      <c r="N307" s="51">
        <v>0.5</v>
      </c>
      <c r="O307" s="26"/>
      <c r="P307" s="52">
        <v>32253.463888888888</v>
      </c>
      <c r="Q307" s="55">
        <v>18.600000000000001</v>
      </c>
      <c r="R307" s="26"/>
      <c r="S307" s="53">
        <v>32253</v>
      </c>
      <c r="T307" s="20">
        <f t="shared" si="23"/>
        <v>85</v>
      </c>
      <c r="U307" s="54">
        <v>32253</v>
      </c>
      <c r="Z307" s="10"/>
      <c r="AR307" s="5">
        <f t="shared" si="22"/>
        <v>0</v>
      </c>
    </row>
    <row r="308" spans="1:44" x14ac:dyDescent="0.2">
      <c r="A308" s="43">
        <v>32253.465277777777</v>
      </c>
      <c r="B308" s="44">
        <v>8.7999999999999995E-2</v>
      </c>
      <c r="C308" s="26">
        <v>1.64</v>
      </c>
      <c r="D308" s="26">
        <v>0.10199999999999999</v>
      </c>
      <c r="E308" s="45">
        <v>32253.465277777777</v>
      </c>
      <c r="F308" s="46">
        <f t="shared" si="24"/>
        <v>1.83</v>
      </c>
      <c r="G308" s="47">
        <v>32253.465277777777</v>
      </c>
      <c r="H308" s="48">
        <f t="shared" si="25"/>
        <v>20.795454545454547</v>
      </c>
      <c r="I308" s="49"/>
      <c r="J308" s="47">
        <v>32253.465277777777</v>
      </c>
      <c r="K308" s="20">
        <v>8.7999999999999995E-2</v>
      </c>
      <c r="L308" s="26"/>
      <c r="M308" s="50">
        <v>32253.465277777777</v>
      </c>
      <c r="N308" s="51">
        <v>0.55000000000000004</v>
      </c>
      <c r="O308" s="26"/>
      <c r="P308" s="52">
        <v>32253.465277777777</v>
      </c>
      <c r="Q308" s="55">
        <v>20.8</v>
      </c>
      <c r="R308" s="26"/>
      <c r="S308" s="53">
        <v>32253</v>
      </c>
      <c r="T308" s="20">
        <f t="shared" si="23"/>
        <v>88</v>
      </c>
      <c r="U308" s="54">
        <v>32253</v>
      </c>
      <c r="Z308" s="10"/>
      <c r="AR308" s="5">
        <f t="shared" si="22"/>
        <v>0</v>
      </c>
    </row>
    <row r="309" spans="1:44" x14ac:dyDescent="0.2">
      <c r="A309" s="43">
        <v>32267.45</v>
      </c>
      <c r="B309" s="44">
        <v>9.8000000000000004E-2</v>
      </c>
      <c r="C309" s="26">
        <v>2.06</v>
      </c>
      <c r="D309" s="26">
        <v>0.105</v>
      </c>
      <c r="E309" s="45">
        <v>32267.45</v>
      </c>
      <c r="F309" s="46">
        <f t="shared" si="24"/>
        <v>2.2629999999999999</v>
      </c>
      <c r="G309" s="47">
        <v>32267.45</v>
      </c>
      <c r="H309" s="48">
        <f t="shared" si="25"/>
        <v>23.091836734693874</v>
      </c>
      <c r="I309" s="49"/>
      <c r="J309" s="47">
        <v>32267.45</v>
      </c>
      <c r="K309" s="20">
        <v>9.8000000000000004E-2</v>
      </c>
      <c r="L309" s="26"/>
      <c r="M309" s="50">
        <v>32267.45</v>
      </c>
      <c r="N309" s="51">
        <v>0.5</v>
      </c>
      <c r="O309" s="26"/>
      <c r="P309" s="52">
        <v>32267.45</v>
      </c>
      <c r="Q309" s="55">
        <v>28.1</v>
      </c>
      <c r="R309" s="26"/>
      <c r="S309" s="53">
        <v>32267</v>
      </c>
      <c r="T309" s="20">
        <f t="shared" si="23"/>
        <v>98</v>
      </c>
      <c r="U309" s="54">
        <v>32267</v>
      </c>
      <c r="Z309" s="10"/>
      <c r="AR309" s="5">
        <f t="shared" si="22"/>
        <v>0</v>
      </c>
    </row>
    <row r="310" spans="1:44" x14ac:dyDescent="0.2">
      <c r="A310" s="43">
        <v>32268.541666666668</v>
      </c>
      <c r="B310" s="44">
        <v>0.106</v>
      </c>
      <c r="C310" s="26">
        <v>0.93</v>
      </c>
      <c r="D310" s="26">
        <v>0.1</v>
      </c>
      <c r="E310" s="45">
        <v>32268.541666666668</v>
      </c>
      <c r="F310" s="46">
        <f t="shared" si="24"/>
        <v>1.1360000000000001</v>
      </c>
      <c r="G310" s="47">
        <v>32268.541666666668</v>
      </c>
      <c r="H310" s="48">
        <f t="shared" si="25"/>
        <v>10.716981132075473</v>
      </c>
      <c r="I310" s="49"/>
      <c r="J310" s="47">
        <v>32268.541666666668</v>
      </c>
      <c r="K310" s="20">
        <v>0.106</v>
      </c>
      <c r="L310" s="26"/>
      <c r="M310" s="50">
        <v>32268.541666666668</v>
      </c>
      <c r="N310" s="51">
        <v>0.35</v>
      </c>
      <c r="O310" s="26"/>
      <c r="P310" s="52">
        <v>32268.541666666668</v>
      </c>
      <c r="Q310" s="55">
        <v>22.7</v>
      </c>
      <c r="R310" s="26"/>
      <c r="S310" s="53">
        <v>32268</v>
      </c>
      <c r="T310" s="20">
        <f t="shared" si="23"/>
        <v>106</v>
      </c>
      <c r="U310" s="54">
        <v>32268</v>
      </c>
      <c r="Z310" s="10"/>
      <c r="AR310" s="5">
        <f t="shared" si="22"/>
        <v>0</v>
      </c>
    </row>
    <row r="311" spans="1:44" x14ac:dyDescent="0.2">
      <c r="A311" s="43">
        <v>32280.469444444443</v>
      </c>
      <c r="B311" s="44">
        <v>0.123</v>
      </c>
      <c r="C311" s="26">
        <v>1.1200000000000001</v>
      </c>
      <c r="D311" s="26">
        <v>3.4000000000000002E-2</v>
      </c>
      <c r="E311" s="45">
        <v>32280.469444444443</v>
      </c>
      <c r="F311" s="46">
        <f t="shared" si="24"/>
        <v>1.2770000000000001</v>
      </c>
      <c r="G311" s="47">
        <v>32280.469444444443</v>
      </c>
      <c r="H311" s="48">
        <f t="shared" si="25"/>
        <v>10.382113821138212</v>
      </c>
      <c r="I311" s="49"/>
      <c r="J311" s="47">
        <v>32280.469444444443</v>
      </c>
      <c r="K311" s="20">
        <v>0.123</v>
      </c>
      <c r="L311" s="26"/>
      <c r="M311" s="50">
        <v>32280.469444444443</v>
      </c>
      <c r="N311" s="51">
        <v>0.45</v>
      </c>
      <c r="O311" s="26"/>
      <c r="P311" s="52">
        <v>32280.469444444443</v>
      </c>
      <c r="Q311" s="55">
        <v>37.299999999999997</v>
      </c>
      <c r="R311" s="26"/>
      <c r="S311" s="53">
        <v>32280</v>
      </c>
      <c r="T311" s="20">
        <f t="shared" si="23"/>
        <v>123</v>
      </c>
      <c r="U311" s="54">
        <v>32280</v>
      </c>
      <c r="Z311" s="10"/>
      <c r="AR311" s="5">
        <f t="shared" si="22"/>
        <v>0</v>
      </c>
    </row>
    <row r="312" spans="1:44" x14ac:dyDescent="0.2">
      <c r="A312" s="43">
        <v>32281.447916666668</v>
      </c>
      <c r="B312" s="44">
        <v>0.10199999999999999</v>
      </c>
      <c r="C312" s="26">
        <v>1.48</v>
      </c>
      <c r="D312" s="26">
        <v>7.0000000000000007E-2</v>
      </c>
      <c r="E312" s="45">
        <v>32281.447916666668</v>
      </c>
      <c r="F312" s="46">
        <f t="shared" si="24"/>
        <v>1.6520000000000001</v>
      </c>
      <c r="G312" s="47">
        <v>32281.447916666668</v>
      </c>
      <c r="H312" s="48">
        <f t="shared" si="25"/>
        <v>16.196078431372552</v>
      </c>
      <c r="I312" s="49"/>
      <c r="J312" s="47">
        <v>32281.447916666668</v>
      </c>
      <c r="K312" s="20">
        <v>0.10199999999999999</v>
      </c>
      <c r="L312" s="26"/>
      <c r="M312" s="50">
        <v>32281.447916666668</v>
      </c>
      <c r="N312" s="51">
        <v>0.45</v>
      </c>
      <c r="O312" s="26"/>
      <c r="P312" s="52">
        <v>32281.447916666668</v>
      </c>
      <c r="Q312" s="55">
        <v>33.200000000000003</v>
      </c>
      <c r="R312" s="26"/>
      <c r="S312" s="53">
        <v>32281</v>
      </c>
      <c r="T312" s="20">
        <f t="shared" si="23"/>
        <v>102</v>
      </c>
      <c r="U312" s="54">
        <v>32281</v>
      </c>
      <c r="Z312" s="10"/>
      <c r="AR312" s="5">
        <f t="shared" si="22"/>
        <v>0</v>
      </c>
    </row>
    <row r="313" spans="1:44" x14ac:dyDescent="0.2">
      <c r="A313" s="43">
        <v>32295.481250000001</v>
      </c>
      <c r="B313" s="44">
        <v>5.7000000000000002E-2</v>
      </c>
      <c r="C313" s="26">
        <v>1.75</v>
      </c>
      <c r="D313" s="26">
        <v>0.03</v>
      </c>
      <c r="E313" s="45">
        <v>32295.481250000001</v>
      </c>
      <c r="F313" s="46">
        <f t="shared" si="24"/>
        <v>1.837</v>
      </c>
      <c r="G313" s="47">
        <v>32295.481250000001</v>
      </c>
      <c r="H313" s="48">
        <f t="shared" si="25"/>
        <v>32.228070175438596</v>
      </c>
      <c r="I313" s="49"/>
      <c r="J313" s="47">
        <v>32295.481250000001</v>
      </c>
      <c r="K313" s="20">
        <v>5.7000000000000002E-2</v>
      </c>
      <c r="L313" s="26"/>
      <c r="M313" s="50">
        <v>32295.481250000001</v>
      </c>
      <c r="N313" s="51">
        <v>0.5</v>
      </c>
      <c r="O313" s="26"/>
      <c r="P313" s="52">
        <v>32295.481250000001</v>
      </c>
      <c r="Q313" s="55">
        <v>99.9</v>
      </c>
      <c r="R313" s="26"/>
      <c r="S313" s="53">
        <v>32295</v>
      </c>
      <c r="T313" s="20">
        <f t="shared" si="23"/>
        <v>57</v>
      </c>
      <c r="U313" s="54">
        <v>32295</v>
      </c>
      <c r="Z313" s="10"/>
      <c r="AR313" s="5">
        <f t="shared" si="22"/>
        <v>0</v>
      </c>
    </row>
    <row r="314" spans="1:44" x14ac:dyDescent="0.2">
      <c r="A314" s="43">
        <v>32296.440972222223</v>
      </c>
      <c r="B314" s="44">
        <v>0.14599999999999999</v>
      </c>
      <c r="C314" s="26">
        <v>1.52</v>
      </c>
      <c r="D314" s="26">
        <v>3.6999999999999998E-2</v>
      </c>
      <c r="E314" s="45">
        <v>32296.440972222223</v>
      </c>
      <c r="F314" s="46">
        <f t="shared" si="24"/>
        <v>1.7029999999999998</v>
      </c>
      <c r="G314" s="47">
        <v>32296.440972222223</v>
      </c>
      <c r="H314" s="48">
        <f t="shared" si="25"/>
        <v>11.664383561643834</v>
      </c>
      <c r="I314" s="49"/>
      <c r="J314" s="47">
        <v>32296.440972222223</v>
      </c>
      <c r="K314" s="20">
        <v>0.14599999999999999</v>
      </c>
      <c r="L314" s="26"/>
      <c r="M314" s="50">
        <v>32296.440972222223</v>
      </c>
      <c r="N314" s="51">
        <v>0.6</v>
      </c>
      <c r="O314" s="26"/>
      <c r="P314" s="52">
        <v>32296.440972222223</v>
      </c>
      <c r="Q314" s="55">
        <v>104.5</v>
      </c>
      <c r="R314" s="26"/>
      <c r="S314" s="53">
        <v>32296</v>
      </c>
      <c r="T314" s="20">
        <f t="shared" si="23"/>
        <v>146</v>
      </c>
      <c r="U314" s="54">
        <v>32296</v>
      </c>
      <c r="Z314" s="10"/>
      <c r="AR314" s="5">
        <f t="shared" si="22"/>
        <v>0</v>
      </c>
    </row>
    <row r="315" spans="1:44" x14ac:dyDescent="0.2">
      <c r="A315" s="43">
        <v>32309.496527777777</v>
      </c>
      <c r="B315" s="44">
        <v>0.153</v>
      </c>
      <c r="C315" s="26">
        <v>1.32</v>
      </c>
      <c r="D315" s="26">
        <v>0.317</v>
      </c>
      <c r="E315" s="45">
        <v>32309.496527777777</v>
      </c>
      <c r="F315" s="46">
        <f t="shared" si="24"/>
        <v>1.79</v>
      </c>
      <c r="G315" s="47">
        <v>32309.496527777777</v>
      </c>
      <c r="H315" s="48">
        <f t="shared" si="25"/>
        <v>11.699346405228759</v>
      </c>
      <c r="I315" s="49"/>
      <c r="J315" s="47">
        <v>32309.496527777777</v>
      </c>
      <c r="K315" s="20">
        <v>0.153</v>
      </c>
      <c r="L315" s="26"/>
      <c r="M315" s="50">
        <v>32309.496527777777</v>
      </c>
      <c r="N315" s="51">
        <v>0.4</v>
      </c>
      <c r="O315" s="26"/>
      <c r="P315" s="52">
        <v>32309.496527777777</v>
      </c>
      <c r="Q315" s="55">
        <v>8.9</v>
      </c>
      <c r="R315" s="26"/>
      <c r="S315" s="53">
        <v>32309</v>
      </c>
      <c r="T315" s="20">
        <f t="shared" si="23"/>
        <v>153</v>
      </c>
      <c r="U315" s="54">
        <v>32309</v>
      </c>
      <c r="Z315" s="10"/>
      <c r="AR315" s="5">
        <f t="shared" si="22"/>
        <v>0</v>
      </c>
    </row>
    <row r="316" spans="1:44" x14ac:dyDescent="0.2">
      <c r="A316" s="43">
        <v>32309.648611111112</v>
      </c>
      <c r="B316" s="44">
        <v>0.10100000000000001</v>
      </c>
      <c r="C316" s="26">
        <v>1.64</v>
      </c>
      <c r="D316" s="26">
        <v>0.14899999999999999</v>
      </c>
      <c r="E316" s="45">
        <v>32309.648611111112</v>
      </c>
      <c r="F316" s="46">
        <f t="shared" si="24"/>
        <v>1.89</v>
      </c>
      <c r="G316" s="47">
        <v>32309.648611111112</v>
      </c>
      <c r="H316" s="48">
        <f t="shared" si="25"/>
        <v>18.71287128712871</v>
      </c>
      <c r="I316" s="49"/>
      <c r="J316" s="47">
        <v>32309.648611111112</v>
      </c>
      <c r="K316" s="20">
        <v>0.10100000000000001</v>
      </c>
      <c r="L316" s="26"/>
      <c r="M316" s="50">
        <v>32309.648611111112</v>
      </c>
      <c r="N316" s="51">
        <v>0.5</v>
      </c>
      <c r="O316" s="26"/>
      <c r="P316" s="52">
        <v>32309.648611111112</v>
      </c>
      <c r="Q316" s="55">
        <v>33.4</v>
      </c>
      <c r="R316" s="26"/>
      <c r="S316" s="53">
        <v>32309</v>
      </c>
      <c r="T316" s="20">
        <f t="shared" si="23"/>
        <v>101</v>
      </c>
      <c r="U316" s="54">
        <v>32309</v>
      </c>
      <c r="Z316" s="10"/>
      <c r="AR316" s="5">
        <f t="shared" si="22"/>
        <v>0</v>
      </c>
    </row>
    <row r="317" spans="1:44" x14ac:dyDescent="0.2">
      <c r="A317" s="43">
        <v>32323.436805555557</v>
      </c>
      <c r="B317" s="44">
        <v>8.3000000000000004E-2</v>
      </c>
      <c r="C317" s="26">
        <v>1.1499999999999999</v>
      </c>
      <c r="D317" s="26"/>
      <c r="E317" s="45">
        <v>32323.436805555557</v>
      </c>
      <c r="F317" s="46">
        <f t="shared" si="24"/>
        <v>1.2329999999999999</v>
      </c>
      <c r="G317" s="47">
        <v>32323.436805555557</v>
      </c>
      <c r="H317" s="48">
        <f t="shared" si="25"/>
        <v>14.855421686746986</v>
      </c>
      <c r="I317" s="49"/>
      <c r="J317" s="47">
        <v>32323.436805555557</v>
      </c>
      <c r="K317" s="20">
        <v>8.3000000000000004E-2</v>
      </c>
      <c r="L317" s="26"/>
      <c r="M317" s="50">
        <v>32323.436805555557</v>
      </c>
      <c r="N317" s="51">
        <v>0.9</v>
      </c>
      <c r="O317" s="26"/>
      <c r="P317" s="52">
        <v>32323.436805555557</v>
      </c>
      <c r="Q317" s="55">
        <v>17.399999999999999</v>
      </c>
      <c r="R317" s="26"/>
      <c r="S317" s="53">
        <v>32323</v>
      </c>
      <c r="T317" s="20">
        <f t="shared" si="23"/>
        <v>83</v>
      </c>
      <c r="U317" s="54">
        <v>32323</v>
      </c>
      <c r="Z317" s="10"/>
      <c r="AR317" s="5">
        <f t="shared" si="22"/>
        <v>0</v>
      </c>
    </row>
    <row r="318" spans="1:44" x14ac:dyDescent="0.2">
      <c r="A318" s="43">
        <v>32337.445833333335</v>
      </c>
      <c r="B318" s="44">
        <v>8.5000000000000006E-2</v>
      </c>
      <c r="C318" s="26">
        <v>1.34</v>
      </c>
      <c r="D318" s="26"/>
      <c r="E318" s="45">
        <v>32337.445833333335</v>
      </c>
      <c r="F318" s="46">
        <f t="shared" si="24"/>
        <v>1.425</v>
      </c>
      <c r="G318" s="47">
        <v>32337.445833333335</v>
      </c>
      <c r="H318" s="48">
        <f t="shared" si="25"/>
        <v>16.764705882352942</v>
      </c>
      <c r="I318" s="49"/>
      <c r="J318" s="47">
        <v>32337.445833333335</v>
      </c>
      <c r="K318" s="20">
        <v>8.5000000000000006E-2</v>
      </c>
      <c r="L318" s="26"/>
      <c r="M318" s="50">
        <v>32337.445833333335</v>
      </c>
      <c r="N318" s="51">
        <v>0.45</v>
      </c>
      <c r="O318" s="26"/>
      <c r="P318" s="52">
        <v>32337.445833333335</v>
      </c>
      <c r="Q318" s="55">
        <v>30.3</v>
      </c>
      <c r="R318" s="26"/>
      <c r="S318" s="53">
        <v>32337</v>
      </c>
      <c r="T318" s="20">
        <f t="shared" si="23"/>
        <v>85</v>
      </c>
      <c r="U318" s="54">
        <v>32337</v>
      </c>
      <c r="Z318" s="10"/>
      <c r="AR318" s="5">
        <f t="shared" si="22"/>
        <v>0</v>
      </c>
    </row>
    <row r="319" spans="1:44" x14ac:dyDescent="0.2">
      <c r="A319" s="43">
        <v>32349.413194444445</v>
      </c>
      <c r="B319" s="44">
        <v>7.0999999999999994E-2</v>
      </c>
      <c r="C319" s="26">
        <v>1.2</v>
      </c>
      <c r="D319" s="26">
        <v>2.4E-2</v>
      </c>
      <c r="E319" s="45">
        <v>32349.413194444445</v>
      </c>
      <c r="F319" s="46">
        <f t="shared" si="24"/>
        <v>1.2949999999999999</v>
      </c>
      <c r="G319" s="47">
        <v>32349.413194444445</v>
      </c>
      <c r="H319" s="48">
        <f t="shared" si="25"/>
        <v>18.239436619718312</v>
      </c>
      <c r="I319" s="49"/>
      <c r="J319" s="47">
        <v>32349.413194444445</v>
      </c>
      <c r="K319" s="20">
        <v>7.0999999999999994E-2</v>
      </c>
      <c r="L319" s="26"/>
      <c r="M319" s="50">
        <v>32349.413194444445</v>
      </c>
      <c r="N319" s="51">
        <v>0.7</v>
      </c>
      <c r="O319" s="26"/>
      <c r="P319" s="52">
        <v>32349.413194444445</v>
      </c>
      <c r="Q319" s="55">
        <v>22.1</v>
      </c>
      <c r="R319" s="26"/>
      <c r="S319" s="53">
        <v>32349</v>
      </c>
      <c r="T319" s="20">
        <f t="shared" si="23"/>
        <v>71</v>
      </c>
      <c r="U319" s="54">
        <v>32349</v>
      </c>
      <c r="Z319" s="10"/>
      <c r="AR319" s="5">
        <f t="shared" si="22"/>
        <v>0</v>
      </c>
    </row>
    <row r="320" spans="1:44" x14ac:dyDescent="0.2">
      <c r="A320" s="43">
        <v>32365.470833333333</v>
      </c>
      <c r="B320" s="44">
        <v>7.1999999999999995E-2</v>
      </c>
      <c r="C320" s="26">
        <v>1.31</v>
      </c>
      <c r="D320" s="26">
        <v>1.2E-2</v>
      </c>
      <c r="E320" s="45">
        <v>32365.470833333333</v>
      </c>
      <c r="F320" s="46">
        <f t="shared" ref="F320:F351" si="26">B320+C320+D320</f>
        <v>1.3940000000000001</v>
      </c>
      <c r="G320" s="47">
        <v>32365.470833333333</v>
      </c>
      <c r="H320" s="48">
        <f t="shared" ref="H320:H351" si="27">F320/B320</f>
        <v>19.361111111111114</v>
      </c>
      <c r="I320" s="49"/>
      <c r="J320" s="47">
        <v>32365.470833333333</v>
      </c>
      <c r="K320" s="20">
        <v>7.1999999999999995E-2</v>
      </c>
      <c r="L320" s="26"/>
      <c r="M320" s="50">
        <v>32365.470833333333</v>
      </c>
      <c r="N320" s="51">
        <v>0.85</v>
      </c>
      <c r="O320" s="26"/>
      <c r="P320" s="52">
        <v>32365.470833333333</v>
      </c>
      <c r="Q320" s="55">
        <v>35.6</v>
      </c>
      <c r="R320" s="26"/>
      <c r="S320" s="53">
        <v>32365</v>
      </c>
      <c r="T320" s="20">
        <f t="shared" si="23"/>
        <v>72</v>
      </c>
      <c r="U320" s="54">
        <v>32365</v>
      </c>
      <c r="Z320" s="10"/>
      <c r="AR320" s="5">
        <f t="shared" si="22"/>
        <v>0</v>
      </c>
    </row>
    <row r="321" spans="1:44" x14ac:dyDescent="0.2">
      <c r="A321" s="43">
        <v>32379.621527777777</v>
      </c>
      <c r="B321" s="44">
        <v>6.7000000000000004E-2</v>
      </c>
      <c r="C321" s="26">
        <v>1.76</v>
      </c>
      <c r="D321" s="26">
        <v>-4.0000000000000001E-3</v>
      </c>
      <c r="E321" s="45">
        <v>32379.621527777777</v>
      </c>
      <c r="F321" s="46">
        <f t="shared" si="26"/>
        <v>1.823</v>
      </c>
      <c r="G321" s="47">
        <v>32379.621527777777</v>
      </c>
      <c r="H321" s="48">
        <f t="shared" si="27"/>
        <v>27.208955223880594</v>
      </c>
      <c r="I321" s="49"/>
      <c r="J321" s="47">
        <v>32379.621527777777</v>
      </c>
      <c r="K321" s="20">
        <v>6.7000000000000004E-2</v>
      </c>
      <c r="L321" s="26"/>
      <c r="M321" s="50">
        <v>32379.621527777777</v>
      </c>
      <c r="N321" s="51">
        <v>0.6</v>
      </c>
      <c r="O321" s="26"/>
      <c r="P321" s="52">
        <v>32379.621527777777</v>
      </c>
      <c r="Q321" s="55">
        <v>34.4</v>
      </c>
      <c r="R321" s="26"/>
      <c r="S321" s="53">
        <v>32379</v>
      </c>
      <c r="T321" s="20">
        <f t="shared" si="23"/>
        <v>67</v>
      </c>
      <c r="U321" s="54">
        <v>32379</v>
      </c>
      <c r="Z321" s="10"/>
      <c r="AR321" s="5">
        <f t="shared" si="22"/>
        <v>0</v>
      </c>
    </row>
    <row r="322" spans="1:44" x14ac:dyDescent="0.2">
      <c r="A322" s="43">
        <v>32394.454861111109</v>
      </c>
      <c r="B322" s="44">
        <v>0.10199999999999999</v>
      </c>
      <c r="C322" s="26">
        <v>1.97</v>
      </c>
      <c r="D322" s="26">
        <v>1.7000000000000001E-2</v>
      </c>
      <c r="E322" s="45">
        <v>32394.454861111109</v>
      </c>
      <c r="F322" s="46">
        <f t="shared" si="26"/>
        <v>2.089</v>
      </c>
      <c r="G322" s="47">
        <v>32394.454861111109</v>
      </c>
      <c r="H322" s="48">
        <f t="shared" si="27"/>
        <v>20.480392156862745</v>
      </c>
      <c r="I322" s="49"/>
      <c r="J322" s="47">
        <v>32394.454861111109</v>
      </c>
      <c r="K322" s="20">
        <v>0.10199999999999999</v>
      </c>
      <c r="L322" s="26"/>
      <c r="M322" s="50">
        <v>32394.454861111109</v>
      </c>
      <c r="N322" s="51">
        <v>0.4</v>
      </c>
      <c r="O322" s="26"/>
      <c r="P322" s="52">
        <v>32394.454861111109</v>
      </c>
      <c r="Q322" s="55">
        <v>58.4</v>
      </c>
      <c r="R322" s="26"/>
      <c r="S322" s="53">
        <v>32394</v>
      </c>
      <c r="T322" s="20">
        <f t="shared" si="23"/>
        <v>102</v>
      </c>
      <c r="U322" s="54">
        <v>32394</v>
      </c>
      <c r="Z322" s="10"/>
      <c r="AR322" s="5">
        <f t="shared" si="22"/>
        <v>0</v>
      </c>
    </row>
    <row r="323" spans="1:44" x14ac:dyDescent="0.2">
      <c r="A323" s="43">
        <v>32407.423611111109</v>
      </c>
      <c r="B323" s="44">
        <v>0.05</v>
      </c>
      <c r="C323" s="26">
        <v>1.19</v>
      </c>
      <c r="D323" s="26"/>
      <c r="E323" s="45">
        <v>32407.423611111109</v>
      </c>
      <c r="F323" s="46">
        <f t="shared" si="26"/>
        <v>1.24</v>
      </c>
      <c r="G323" s="47">
        <v>32407.423611111109</v>
      </c>
      <c r="H323" s="48">
        <f t="shared" si="27"/>
        <v>24.799999999999997</v>
      </c>
      <c r="I323" s="49"/>
      <c r="J323" s="47">
        <v>32407.423611111109</v>
      </c>
      <c r="K323" s="20">
        <v>0.05</v>
      </c>
      <c r="L323" s="26"/>
      <c r="M323" s="50">
        <v>32407.423611111109</v>
      </c>
      <c r="N323" s="51">
        <v>0.85</v>
      </c>
      <c r="O323" s="26"/>
      <c r="P323" s="52">
        <v>32407.423611111109</v>
      </c>
      <c r="Q323" s="55">
        <v>25.2</v>
      </c>
      <c r="R323" s="26"/>
      <c r="S323" s="53">
        <v>32407</v>
      </c>
      <c r="T323" s="20">
        <f t="shared" si="23"/>
        <v>50</v>
      </c>
      <c r="U323" s="54">
        <v>32407</v>
      </c>
      <c r="Z323" s="10"/>
      <c r="AR323" s="5">
        <f t="shared" si="22"/>
        <v>0</v>
      </c>
    </row>
    <row r="324" spans="1:44" x14ac:dyDescent="0.2">
      <c r="A324" s="43">
        <v>32421.4375</v>
      </c>
      <c r="B324" s="44">
        <v>5.0999999999999997E-2</v>
      </c>
      <c r="C324" s="26">
        <v>1.08</v>
      </c>
      <c r="D324" s="26">
        <v>1.6E-2</v>
      </c>
      <c r="E324" s="45">
        <v>32421.4375</v>
      </c>
      <c r="F324" s="46">
        <f t="shared" si="26"/>
        <v>1.147</v>
      </c>
      <c r="G324" s="47">
        <v>32421.4375</v>
      </c>
      <c r="H324" s="48">
        <f t="shared" si="27"/>
        <v>22.490196078431374</v>
      </c>
      <c r="I324" s="49"/>
      <c r="J324" s="47">
        <v>32421.4375</v>
      </c>
      <c r="K324" s="20">
        <v>5.0999999999999997E-2</v>
      </c>
      <c r="L324" s="26"/>
      <c r="M324" s="50">
        <v>32421.4375</v>
      </c>
      <c r="N324" s="51">
        <v>0.8</v>
      </c>
      <c r="O324" s="26"/>
      <c r="P324" s="52">
        <v>32421.4375</v>
      </c>
      <c r="Q324" s="55">
        <v>29.7</v>
      </c>
      <c r="R324" s="26"/>
      <c r="S324" s="53">
        <v>32421</v>
      </c>
      <c r="T324" s="20">
        <f t="shared" si="23"/>
        <v>51</v>
      </c>
      <c r="U324" s="54">
        <v>32421</v>
      </c>
      <c r="Z324" s="10"/>
      <c r="AR324" s="5">
        <f t="shared" ref="AR324:AR387" si="28">(X325+AB325+AE325)</f>
        <v>0</v>
      </c>
    </row>
    <row r="325" spans="1:44" x14ac:dyDescent="0.2">
      <c r="A325" s="43">
        <v>32435.520833333332</v>
      </c>
      <c r="B325" s="44">
        <v>0.06</v>
      </c>
      <c r="C325" s="26">
        <v>0.96</v>
      </c>
      <c r="D325" s="26">
        <v>0.01</v>
      </c>
      <c r="E325" s="45">
        <v>32435.520833333332</v>
      </c>
      <c r="F325" s="46">
        <f t="shared" si="26"/>
        <v>1.03</v>
      </c>
      <c r="G325" s="47">
        <v>32435.520833333332</v>
      </c>
      <c r="H325" s="48">
        <f t="shared" si="27"/>
        <v>17.166666666666668</v>
      </c>
      <c r="I325" s="49"/>
      <c r="J325" s="47">
        <v>32435.520833333332</v>
      </c>
      <c r="K325" s="20">
        <v>0.06</v>
      </c>
      <c r="L325" s="26"/>
      <c r="M325" s="50">
        <v>32435.520833333332</v>
      </c>
      <c r="N325" s="51">
        <v>0.7</v>
      </c>
      <c r="O325" s="26"/>
      <c r="P325" s="52">
        <v>32435.520833333332</v>
      </c>
      <c r="Q325" s="55">
        <v>20.399999999999999</v>
      </c>
      <c r="R325" s="26"/>
      <c r="S325" s="53">
        <v>32435</v>
      </c>
      <c r="T325" s="20">
        <f t="shared" si="23"/>
        <v>60</v>
      </c>
      <c r="U325" s="54">
        <v>32435</v>
      </c>
      <c r="Z325" s="10"/>
      <c r="AR325" s="5">
        <f t="shared" si="28"/>
        <v>0</v>
      </c>
    </row>
    <row r="326" spans="1:44" x14ac:dyDescent="0.2">
      <c r="A326" s="43">
        <v>32449.440972222223</v>
      </c>
      <c r="B326" s="44">
        <v>5.2999999999999999E-2</v>
      </c>
      <c r="C326" s="26">
        <v>0.86</v>
      </c>
      <c r="D326" s="26"/>
      <c r="E326" s="45">
        <v>32449.440972222223</v>
      </c>
      <c r="F326" s="46">
        <f t="shared" si="26"/>
        <v>0.91300000000000003</v>
      </c>
      <c r="G326" s="47">
        <v>32449.440972222223</v>
      </c>
      <c r="H326" s="48">
        <f t="shared" si="27"/>
        <v>17.226415094339625</v>
      </c>
      <c r="I326" s="49"/>
      <c r="J326" s="47">
        <v>32449.440972222223</v>
      </c>
      <c r="K326" s="20">
        <v>5.2999999999999999E-2</v>
      </c>
      <c r="L326" s="26"/>
      <c r="M326" s="50">
        <v>32449.440972222223</v>
      </c>
      <c r="N326" s="51">
        <v>0.8</v>
      </c>
      <c r="O326" s="26"/>
      <c r="P326" s="52">
        <v>32449.440972222223</v>
      </c>
      <c r="Q326" s="55">
        <v>23.3</v>
      </c>
      <c r="R326" s="26"/>
      <c r="S326" s="53">
        <v>32449</v>
      </c>
      <c r="T326" s="20">
        <f t="shared" si="23"/>
        <v>53</v>
      </c>
      <c r="U326" s="54">
        <v>32449</v>
      </c>
      <c r="Z326" s="10"/>
      <c r="AR326" s="5">
        <f t="shared" si="28"/>
        <v>0</v>
      </c>
    </row>
    <row r="327" spans="1:44" x14ac:dyDescent="0.2">
      <c r="A327" s="43">
        <v>32463.409722222223</v>
      </c>
      <c r="B327" s="44">
        <v>4.7E-2</v>
      </c>
      <c r="C327" s="26">
        <v>1.18</v>
      </c>
      <c r="D327" s="26"/>
      <c r="E327" s="45">
        <v>32463.409722222223</v>
      </c>
      <c r="F327" s="46">
        <f t="shared" si="26"/>
        <v>1.2269999999999999</v>
      </c>
      <c r="G327" s="47">
        <v>32463.409722222223</v>
      </c>
      <c r="H327" s="48">
        <f t="shared" si="27"/>
        <v>26.106382978723403</v>
      </c>
      <c r="I327" s="49"/>
      <c r="J327" s="47">
        <v>32463.409722222223</v>
      </c>
      <c r="K327" s="20">
        <v>4.7E-2</v>
      </c>
      <c r="L327" s="26"/>
      <c r="M327" s="50">
        <v>32463.409722222223</v>
      </c>
      <c r="N327" s="51">
        <v>0.95</v>
      </c>
      <c r="O327" s="26"/>
      <c r="P327" s="52">
        <v>32463.409722222223</v>
      </c>
      <c r="Q327" s="55">
        <v>17.7</v>
      </c>
      <c r="R327" s="26"/>
      <c r="S327" s="53">
        <v>32463</v>
      </c>
      <c r="T327" s="20">
        <f t="shared" si="23"/>
        <v>47</v>
      </c>
      <c r="U327" s="54">
        <v>32463</v>
      </c>
      <c r="Z327" s="10"/>
      <c r="AR327" s="5"/>
    </row>
    <row r="328" spans="1:44" x14ac:dyDescent="0.2">
      <c r="A328" s="43">
        <v>32489.545138888891</v>
      </c>
      <c r="B328" s="44">
        <v>0.1</v>
      </c>
      <c r="C328" s="26">
        <v>1.1200000000000001</v>
      </c>
      <c r="D328" s="26">
        <v>0.189</v>
      </c>
      <c r="E328" s="45">
        <v>32489.545138888891</v>
      </c>
      <c r="F328" s="46">
        <f t="shared" si="26"/>
        <v>1.4090000000000003</v>
      </c>
      <c r="G328" s="47">
        <v>32489.545138888891</v>
      </c>
      <c r="H328" s="48">
        <f t="shared" si="27"/>
        <v>14.090000000000002</v>
      </c>
      <c r="I328" s="49"/>
      <c r="J328" s="47">
        <v>32489.545138888891</v>
      </c>
      <c r="K328" s="20">
        <v>0.1</v>
      </c>
      <c r="L328" s="26"/>
      <c r="M328" s="50">
        <v>32489.545138888891</v>
      </c>
      <c r="N328" s="51">
        <v>0.35</v>
      </c>
      <c r="O328" s="26"/>
      <c r="P328" s="52">
        <v>32489.545138888891</v>
      </c>
      <c r="Q328" s="55"/>
      <c r="R328" s="26"/>
      <c r="S328" s="53">
        <v>32489</v>
      </c>
      <c r="T328" s="20">
        <f t="shared" si="23"/>
        <v>100</v>
      </c>
      <c r="U328" s="54">
        <v>32489</v>
      </c>
      <c r="Z328" s="10"/>
      <c r="AQ328" s="3" t="e">
        <f>AVERAGE(AP300:AP327)</f>
        <v>#DIV/0!</v>
      </c>
      <c r="AR328" s="5">
        <f t="shared" si="28"/>
        <v>0</v>
      </c>
    </row>
    <row r="329" spans="1:44" x14ac:dyDescent="0.2">
      <c r="A329" s="43">
        <v>32519.479166666668</v>
      </c>
      <c r="B329" s="44">
        <v>7.2999999999999995E-2</v>
      </c>
      <c r="C329" s="26">
        <v>1.1100000000000001</v>
      </c>
      <c r="D329" s="26">
        <v>7.2999999999999995E-2</v>
      </c>
      <c r="E329" s="45">
        <v>32519.479166666668</v>
      </c>
      <c r="F329" s="46">
        <f t="shared" si="26"/>
        <v>1.256</v>
      </c>
      <c r="G329" s="47">
        <v>32519.479166666668</v>
      </c>
      <c r="H329" s="48">
        <f t="shared" si="27"/>
        <v>17.205479452054796</v>
      </c>
      <c r="I329" s="49"/>
      <c r="J329" s="47">
        <v>32519.479166666668</v>
      </c>
      <c r="K329" s="20">
        <v>7.2999999999999995E-2</v>
      </c>
      <c r="L329" s="26"/>
      <c r="M329" s="50">
        <v>32519.479166666668</v>
      </c>
      <c r="N329" s="51">
        <v>0.5</v>
      </c>
      <c r="O329" s="26"/>
      <c r="P329" s="52">
        <v>32519.479166666668</v>
      </c>
      <c r="Q329" s="55">
        <v>25.1</v>
      </c>
      <c r="R329" s="26"/>
      <c r="S329" s="53">
        <v>32519</v>
      </c>
      <c r="T329" s="20">
        <f t="shared" si="23"/>
        <v>73</v>
      </c>
      <c r="U329" s="54">
        <v>32519</v>
      </c>
      <c r="Z329" s="10"/>
      <c r="AR329" s="5">
        <f t="shared" si="28"/>
        <v>0</v>
      </c>
    </row>
    <row r="330" spans="1:44" x14ac:dyDescent="0.2">
      <c r="A330" s="43">
        <v>32547.462500000001</v>
      </c>
      <c r="B330" s="44">
        <v>5.0999999999999997E-2</v>
      </c>
      <c r="C330" s="26">
        <v>0.91</v>
      </c>
      <c r="D330" s="26">
        <v>-4.0000000000000001E-3</v>
      </c>
      <c r="E330" s="45">
        <v>32547.462500000001</v>
      </c>
      <c r="F330" s="46">
        <f t="shared" si="26"/>
        <v>0.95700000000000007</v>
      </c>
      <c r="G330" s="47">
        <v>32547.462500000001</v>
      </c>
      <c r="H330" s="48">
        <f t="shared" si="27"/>
        <v>18.764705882352946</v>
      </c>
      <c r="I330" s="49"/>
      <c r="J330" s="47">
        <v>32547.462500000001</v>
      </c>
      <c r="K330" s="20">
        <v>5.0999999999999997E-2</v>
      </c>
      <c r="L330" s="26"/>
      <c r="M330" s="50">
        <v>32547.462500000001</v>
      </c>
      <c r="N330" s="51">
        <v>0.5</v>
      </c>
      <c r="O330" s="26"/>
      <c r="P330" s="52">
        <v>32547.462500000001</v>
      </c>
      <c r="Q330" s="55">
        <v>26.3</v>
      </c>
      <c r="R330" s="26"/>
      <c r="S330" s="53">
        <v>32547</v>
      </c>
      <c r="T330" s="20">
        <f t="shared" si="23"/>
        <v>51</v>
      </c>
      <c r="U330" s="54">
        <v>32547</v>
      </c>
      <c r="Z330" s="10"/>
      <c r="AR330" s="5">
        <f t="shared" si="28"/>
        <v>0</v>
      </c>
    </row>
    <row r="331" spans="1:44" x14ac:dyDescent="0.2">
      <c r="A331" s="43">
        <v>32582.527777777777</v>
      </c>
      <c r="B331" s="44">
        <v>6.3E-2</v>
      </c>
      <c r="C331" s="26">
        <v>1.03</v>
      </c>
      <c r="D331" s="26">
        <v>2.5999999999999999E-2</v>
      </c>
      <c r="E331" s="45">
        <v>32582.527777777777</v>
      </c>
      <c r="F331" s="46">
        <f t="shared" si="26"/>
        <v>1.119</v>
      </c>
      <c r="G331" s="47">
        <v>32582.527777777777</v>
      </c>
      <c r="H331" s="48">
        <f t="shared" si="27"/>
        <v>17.761904761904763</v>
      </c>
      <c r="I331" s="49"/>
      <c r="J331" s="47">
        <v>32582.527777777777</v>
      </c>
      <c r="K331" s="20">
        <v>6.3E-2</v>
      </c>
      <c r="L331" s="26"/>
      <c r="M331" s="50">
        <v>32582.527777777777</v>
      </c>
      <c r="N331" s="51">
        <v>0.7</v>
      </c>
      <c r="O331" s="26"/>
      <c r="P331" s="52">
        <v>32582.527777777777</v>
      </c>
      <c r="Q331" s="55">
        <v>20.2</v>
      </c>
      <c r="R331" s="26"/>
      <c r="S331" s="53">
        <v>32582</v>
      </c>
      <c r="T331" s="20">
        <f t="shared" si="23"/>
        <v>63</v>
      </c>
      <c r="U331" s="54">
        <v>32582</v>
      </c>
      <c r="Z331" s="10"/>
      <c r="AR331" s="5">
        <f t="shared" si="28"/>
        <v>0</v>
      </c>
    </row>
    <row r="332" spans="1:44" x14ac:dyDescent="0.2">
      <c r="A332" s="43">
        <v>32603.5</v>
      </c>
      <c r="B332" s="44">
        <v>0.115</v>
      </c>
      <c r="C332" s="26">
        <v>2.2799999999999998</v>
      </c>
      <c r="D332" s="26">
        <v>8.9999999999999993E-3</v>
      </c>
      <c r="E332" s="45">
        <v>32603.5</v>
      </c>
      <c r="F332" s="46">
        <f t="shared" si="26"/>
        <v>2.4039999999999999</v>
      </c>
      <c r="G332" s="47">
        <v>32603.5</v>
      </c>
      <c r="H332" s="48">
        <f t="shared" si="27"/>
        <v>20.904347826086955</v>
      </c>
      <c r="I332" s="49"/>
      <c r="J332" s="47">
        <v>32603.5</v>
      </c>
      <c r="K332" s="20">
        <v>0.115</v>
      </c>
      <c r="L332" s="26"/>
      <c r="M332" s="50">
        <v>32603.5</v>
      </c>
      <c r="N332" s="51">
        <v>0.25</v>
      </c>
      <c r="O332" s="26"/>
      <c r="P332" s="52">
        <v>32603.5</v>
      </c>
      <c r="Q332" s="55">
        <v>111.2</v>
      </c>
      <c r="R332" s="26"/>
      <c r="S332" s="53">
        <v>32603</v>
      </c>
      <c r="T332" s="20">
        <f t="shared" si="23"/>
        <v>115</v>
      </c>
      <c r="U332" s="54">
        <v>32603</v>
      </c>
      <c r="Z332" s="10"/>
      <c r="AR332" s="5">
        <f t="shared" si="28"/>
        <v>0</v>
      </c>
    </row>
    <row r="333" spans="1:44" x14ac:dyDescent="0.2">
      <c r="A333" s="43">
        <v>32645.447916666668</v>
      </c>
      <c r="B333" s="44">
        <v>4.1000000000000002E-2</v>
      </c>
      <c r="C333" s="26">
        <v>1.1399999999999999</v>
      </c>
      <c r="D333" s="26">
        <v>0.13600000000000001</v>
      </c>
      <c r="E333" s="45">
        <v>32645.447916666668</v>
      </c>
      <c r="F333" s="46">
        <f t="shared" si="26"/>
        <v>1.3169999999999997</v>
      </c>
      <c r="G333" s="47">
        <v>32645.447916666668</v>
      </c>
      <c r="H333" s="48">
        <f t="shared" si="27"/>
        <v>32.121951219512184</v>
      </c>
      <c r="I333" s="49"/>
      <c r="J333" s="47">
        <v>32645.447916666668</v>
      </c>
      <c r="K333" s="20">
        <v>4.1000000000000002E-2</v>
      </c>
      <c r="L333" s="26"/>
      <c r="M333" s="50">
        <v>32645.447916666668</v>
      </c>
      <c r="N333" s="51">
        <v>0.8</v>
      </c>
      <c r="O333" s="26"/>
      <c r="P333" s="52">
        <v>32645.447916666668</v>
      </c>
      <c r="Q333" s="55">
        <v>19.100000000000001</v>
      </c>
      <c r="R333" s="26"/>
      <c r="S333" s="53">
        <v>32645</v>
      </c>
      <c r="T333" s="20">
        <f t="shared" si="23"/>
        <v>41</v>
      </c>
      <c r="U333" s="54">
        <v>32645</v>
      </c>
      <c r="Z333" s="10"/>
      <c r="AR333" s="5">
        <f t="shared" si="28"/>
        <v>0</v>
      </c>
    </row>
    <row r="334" spans="1:44" x14ac:dyDescent="0.2">
      <c r="A334" s="43">
        <v>32672.611111111109</v>
      </c>
      <c r="B334" s="44">
        <v>7.1999999999999995E-2</v>
      </c>
      <c r="C334" s="26">
        <v>1.59</v>
      </c>
      <c r="D334" s="26">
        <v>-4.0000000000000001E-3</v>
      </c>
      <c r="E334" s="45">
        <v>32672.611111111109</v>
      </c>
      <c r="F334" s="46">
        <f t="shared" si="26"/>
        <v>1.6580000000000001</v>
      </c>
      <c r="G334" s="47">
        <v>32672.611111111109</v>
      </c>
      <c r="H334" s="48">
        <f t="shared" si="27"/>
        <v>23.027777777777782</v>
      </c>
      <c r="I334" s="49"/>
      <c r="J334" s="47">
        <v>32672.611111111109</v>
      </c>
      <c r="K334" s="20">
        <v>7.1999999999999995E-2</v>
      </c>
      <c r="L334" s="26"/>
      <c r="M334" s="50">
        <v>32672.611111111109</v>
      </c>
      <c r="N334" s="51">
        <v>0.3</v>
      </c>
      <c r="O334" s="26"/>
      <c r="P334" s="52">
        <v>32672.611111111109</v>
      </c>
      <c r="Q334" s="55">
        <v>32.799999999999997</v>
      </c>
      <c r="R334" s="26"/>
      <c r="S334" s="53">
        <v>32672</v>
      </c>
      <c r="T334" s="20">
        <f t="shared" si="23"/>
        <v>72</v>
      </c>
      <c r="U334" s="54">
        <v>32672</v>
      </c>
      <c r="Z334" s="10"/>
      <c r="AR334" s="5">
        <f t="shared" si="28"/>
        <v>0</v>
      </c>
    </row>
    <row r="335" spans="1:44" x14ac:dyDescent="0.2">
      <c r="A335" s="43">
        <v>32686.5</v>
      </c>
      <c r="B335" s="44">
        <v>5.1999999999999998E-2</v>
      </c>
      <c r="C335" s="26">
        <v>1.58</v>
      </c>
      <c r="D335" s="26">
        <v>1.0999999999999999E-2</v>
      </c>
      <c r="E335" s="45">
        <v>32686.5</v>
      </c>
      <c r="F335" s="46">
        <f t="shared" si="26"/>
        <v>1.643</v>
      </c>
      <c r="G335" s="47">
        <v>32686.5</v>
      </c>
      <c r="H335" s="48">
        <f t="shared" si="27"/>
        <v>31.596153846153847</v>
      </c>
      <c r="I335" s="49"/>
      <c r="J335" s="47">
        <v>32686.5</v>
      </c>
      <c r="K335" s="20">
        <v>5.1999999999999998E-2</v>
      </c>
      <c r="L335" s="26"/>
      <c r="M335" s="50">
        <v>32686.5</v>
      </c>
      <c r="N335" s="51">
        <v>0.6</v>
      </c>
      <c r="O335" s="26"/>
      <c r="P335" s="52">
        <v>32686.5</v>
      </c>
      <c r="Q335" s="55">
        <v>31.1</v>
      </c>
      <c r="R335" s="26"/>
      <c r="S335" s="53">
        <v>32686</v>
      </c>
      <c r="T335" s="20">
        <f t="shared" si="23"/>
        <v>52</v>
      </c>
      <c r="U335" s="54">
        <v>32686</v>
      </c>
      <c r="Z335" s="10"/>
      <c r="AR335" s="5">
        <f t="shared" si="28"/>
        <v>0</v>
      </c>
    </row>
    <row r="336" spans="1:44" x14ac:dyDescent="0.2">
      <c r="A336" s="43">
        <v>32700.541666666668</v>
      </c>
      <c r="B336" s="44">
        <v>5.1999999999999998E-2</v>
      </c>
      <c r="C336" s="26">
        <v>1.1599999999999999</v>
      </c>
      <c r="D336" s="26">
        <v>7.0000000000000001E-3</v>
      </c>
      <c r="E336" s="45">
        <v>32700.541666666668</v>
      </c>
      <c r="F336" s="46">
        <f t="shared" si="26"/>
        <v>1.2189999999999999</v>
      </c>
      <c r="G336" s="47">
        <v>32700.541666666668</v>
      </c>
      <c r="H336" s="48">
        <f t="shared" si="27"/>
        <v>23.44230769230769</v>
      </c>
      <c r="I336" s="49"/>
      <c r="J336" s="47">
        <v>32700.541666666668</v>
      </c>
      <c r="K336" s="20">
        <v>5.1999999999999998E-2</v>
      </c>
      <c r="L336" s="26"/>
      <c r="M336" s="50">
        <v>32700.541666666668</v>
      </c>
      <c r="N336" s="51">
        <v>0.4</v>
      </c>
      <c r="O336" s="26"/>
      <c r="P336" s="52">
        <v>32700.541666666668</v>
      </c>
      <c r="Q336" s="55">
        <v>27.3</v>
      </c>
      <c r="R336" s="26"/>
      <c r="S336" s="53">
        <v>32700</v>
      </c>
      <c r="T336" s="20">
        <f t="shared" si="23"/>
        <v>52</v>
      </c>
      <c r="U336" s="54">
        <v>32700</v>
      </c>
      <c r="Z336" s="10"/>
      <c r="AR336" s="5">
        <f t="shared" si="28"/>
        <v>0</v>
      </c>
    </row>
    <row r="337" spans="1:44" x14ac:dyDescent="0.2">
      <c r="A337" s="43">
        <v>32715.489583333332</v>
      </c>
      <c r="B337" s="44">
        <v>6.8000000000000005E-2</v>
      </c>
      <c r="C337" s="26">
        <v>1.65</v>
      </c>
      <c r="D337" s="26">
        <v>2.7E-2</v>
      </c>
      <c r="E337" s="45">
        <v>32715.489583333332</v>
      </c>
      <c r="F337" s="46">
        <f t="shared" si="26"/>
        <v>1.7449999999999999</v>
      </c>
      <c r="G337" s="47">
        <v>32715.489583333332</v>
      </c>
      <c r="H337" s="48">
        <f t="shared" si="27"/>
        <v>25.661764705882348</v>
      </c>
      <c r="I337" s="49"/>
      <c r="J337" s="47">
        <v>32715.489583333332</v>
      </c>
      <c r="K337" s="20">
        <v>6.8000000000000005E-2</v>
      </c>
      <c r="L337" s="26"/>
      <c r="M337" s="50">
        <v>32715.489583333332</v>
      </c>
      <c r="N337" s="51">
        <v>0.3</v>
      </c>
      <c r="O337" s="26"/>
      <c r="P337" s="52">
        <v>32715.489583333332</v>
      </c>
      <c r="Q337" s="55">
        <v>60</v>
      </c>
      <c r="R337" s="26"/>
      <c r="S337" s="53">
        <v>32715</v>
      </c>
      <c r="T337" s="20">
        <f t="shared" si="23"/>
        <v>68</v>
      </c>
      <c r="U337" s="54">
        <v>32715</v>
      </c>
      <c r="Z337" s="10"/>
      <c r="AR337" s="5">
        <f t="shared" si="28"/>
        <v>0</v>
      </c>
    </row>
    <row r="338" spans="1:44" x14ac:dyDescent="0.2">
      <c r="A338" s="43">
        <v>32728.475694444445</v>
      </c>
      <c r="B338" s="44">
        <v>6.0999999999999999E-2</v>
      </c>
      <c r="C338" s="26">
        <v>1.57</v>
      </c>
      <c r="D338" s="26">
        <v>-4.0000000000000001E-3</v>
      </c>
      <c r="E338" s="45">
        <v>32728.475694444445</v>
      </c>
      <c r="F338" s="46">
        <f t="shared" si="26"/>
        <v>1.627</v>
      </c>
      <c r="G338" s="47">
        <v>32728.475694444445</v>
      </c>
      <c r="H338" s="48">
        <f t="shared" si="27"/>
        <v>26.672131147540984</v>
      </c>
      <c r="I338" s="49"/>
      <c r="J338" s="47">
        <v>32728.475694444445</v>
      </c>
      <c r="K338" s="20">
        <v>6.0999999999999999E-2</v>
      </c>
      <c r="L338" s="26"/>
      <c r="M338" s="50">
        <v>32728.475694444445</v>
      </c>
      <c r="N338" s="51">
        <v>0.4</v>
      </c>
      <c r="O338" s="26"/>
      <c r="P338" s="52">
        <v>32728.475694444445</v>
      </c>
      <c r="Q338" s="55">
        <v>52.2</v>
      </c>
      <c r="R338" s="26"/>
      <c r="S338" s="53">
        <v>32728</v>
      </c>
      <c r="T338" s="20">
        <f t="shared" si="23"/>
        <v>61</v>
      </c>
      <c r="U338" s="54">
        <v>32728</v>
      </c>
      <c r="Z338" s="10"/>
      <c r="AR338" s="5">
        <f t="shared" si="28"/>
        <v>0</v>
      </c>
    </row>
    <row r="339" spans="1:44" x14ac:dyDescent="0.2">
      <c r="A339" s="43">
        <v>32742.559027777777</v>
      </c>
      <c r="B339" s="44">
        <v>7.6999999999999999E-2</v>
      </c>
      <c r="C339" s="26">
        <v>1.41</v>
      </c>
      <c r="D339" s="26"/>
      <c r="E339" s="45">
        <v>32742.559027777777</v>
      </c>
      <c r="F339" s="46">
        <f t="shared" si="26"/>
        <v>1.4869999999999999</v>
      </c>
      <c r="G339" s="47">
        <v>32742.559027777777</v>
      </c>
      <c r="H339" s="48">
        <f t="shared" si="27"/>
        <v>19.311688311688311</v>
      </c>
      <c r="I339" s="49"/>
      <c r="J339" s="47">
        <v>32742.559027777777</v>
      </c>
      <c r="K339" s="20">
        <v>7.6999999999999999E-2</v>
      </c>
      <c r="L339" s="26"/>
      <c r="M339" s="50">
        <v>32742.559027777777</v>
      </c>
      <c r="N339" s="51">
        <v>0.52</v>
      </c>
      <c r="O339" s="26"/>
      <c r="P339" s="52">
        <v>32742.559027777777</v>
      </c>
      <c r="Q339" s="55">
        <v>56.3</v>
      </c>
      <c r="R339" s="26"/>
      <c r="S339" s="53">
        <v>32742</v>
      </c>
      <c r="T339" s="20">
        <f t="shared" si="23"/>
        <v>77</v>
      </c>
      <c r="U339" s="54">
        <v>32742</v>
      </c>
      <c r="Z339" s="10"/>
      <c r="AR339" s="5">
        <f t="shared" si="28"/>
        <v>0</v>
      </c>
    </row>
    <row r="340" spans="1:44" x14ac:dyDescent="0.2">
      <c r="A340" s="43">
        <v>32757.614583333332</v>
      </c>
      <c r="B340" s="44">
        <v>6.0999999999999999E-2</v>
      </c>
      <c r="C340" s="26">
        <v>1.28</v>
      </c>
      <c r="D340" s="26"/>
      <c r="E340" s="45">
        <v>32757.614583333332</v>
      </c>
      <c r="F340" s="46">
        <f t="shared" si="26"/>
        <v>1.341</v>
      </c>
      <c r="G340" s="47">
        <v>32757.614583333332</v>
      </c>
      <c r="H340" s="48">
        <f t="shared" si="27"/>
        <v>21.983606557377048</v>
      </c>
      <c r="I340" s="49"/>
      <c r="J340" s="47">
        <v>32757.614583333332</v>
      </c>
      <c r="K340" s="20">
        <v>6.0999999999999999E-2</v>
      </c>
      <c r="L340" s="26"/>
      <c r="M340" s="50">
        <v>32757.614583333332</v>
      </c>
      <c r="N340" s="51">
        <v>0.8</v>
      </c>
      <c r="O340" s="26"/>
      <c r="P340" s="52">
        <v>32757.614583333332</v>
      </c>
      <c r="Q340" s="55">
        <v>38.200000000000003</v>
      </c>
      <c r="R340" s="26"/>
      <c r="S340" s="53">
        <v>32757</v>
      </c>
      <c r="T340" s="20">
        <f t="shared" si="23"/>
        <v>61</v>
      </c>
      <c r="U340" s="54">
        <v>32757</v>
      </c>
      <c r="Z340" s="10"/>
      <c r="AR340" s="5">
        <f t="shared" si="28"/>
        <v>0</v>
      </c>
    </row>
    <row r="341" spans="1:44" x14ac:dyDescent="0.2">
      <c r="A341" s="43">
        <v>32771.572916666664</v>
      </c>
      <c r="B341" s="44">
        <v>4.1000000000000002E-2</v>
      </c>
      <c r="C341" s="26">
        <v>1.5</v>
      </c>
      <c r="D341" s="26">
        <v>4.0000000000000001E-3</v>
      </c>
      <c r="E341" s="45">
        <v>32771.572916666664</v>
      </c>
      <c r="F341" s="46">
        <f t="shared" si="26"/>
        <v>1.5449999999999999</v>
      </c>
      <c r="G341" s="47">
        <v>32771.572916666664</v>
      </c>
      <c r="H341" s="48">
        <f t="shared" si="27"/>
        <v>37.68292682926829</v>
      </c>
      <c r="I341" s="49"/>
      <c r="J341" s="47">
        <v>32771.572916666664</v>
      </c>
      <c r="K341" s="20">
        <v>4.1000000000000002E-2</v>
      </c>
      <c r="L341" s="26"/>
      <c r="M341" s="50">
        <v>32771.572916666664</v>
      </c>
      <c r="N341" s="51">
        <v>0.56999999999999995</v>
      </c>
      <c r="O341" s="26"/>
      <c r="P341" s="52">
        <v>32771.572916666664</v>
      </c>
      <c r="Q341" s="55">
        <v>35</v>
      </c>
      <c r="R341" s="26"/>
      <c r="S341" s="53">
        <v>32771</v>
      </c>
      <c r="T341" s="20">
        <f t="shared" si="23"/>
        <v>41</v>
      </c>
      <c r="U341" s="54">
        <v>32771</v>
      </c>
      <c r="Z341" s="10"/>
      <c r="AR341" s="5">
        <f t="shared" si="28"/>
        <v>0</v>
      </c>
    </row>
    <row r="342" spans="1:44" x14ac:dyDescent="0.2">
      <c r="A342" s="43">
        <v>32786.583333333336</v>
      </c>
      <c r="B342" s="44">
        <v>8.3000000000000004E-2</v>
      </c>
      <c r="C342" s="26">
        <v>1.19</v>
      </c>
      <c r="D342" s="26">
        <v>-4.0000000000000001E-3</v>
      </c>
      <c r="E342" s="45">
        <v>32786.583333333336</v>
      </c>
      <c r="F342" s="46">
        <f t="shared" si="26"/>
        <v>1.2689999999999999</v>
      </c>
      <c r="G342" s="47">
        <v>32786.583333333336</v>
      </c>
      <c r="H342" s="48">
        <f t="shared" si="27"/>
        <v>15.289156626506022</v>
      </c>
      <c r="I342" s="49"/>
      <c r="J342" s="47">
        <v>32786.583333333336</v>
      </c>
      <c r="K342" s="20">
        <v>8.3000000000000004E-2</v>
      </c>
      <c r="L342" s="26"/>
      <c r="M342" s="50">
        <v>32786.583333333336</v>
      </c>
      <c r="N342" s="51">
        <v>0.6</v>
      </c>
      <c r="O342" s="26"/>
      <c r="P342" s="52">
        <v>32786.583333333336</v>
      </c>
      <c r="Q342" s="55">
        <v>54.8</v>
      </c>
      <c r="R342" s="26"/>
      <c r="S342" s="53">
        <v>32786</v>
      </c>
      <c r="T342" s="20">
        <f t="shared" si="23"/>
        <v>83</v>
      </c>
      <c r="U342" s="54">
        <v>32786</v>
      </c>
      <c r="Z342" s="10"/>
      <c r="AR342" s="5">
        <f t="shared" si="28"/>
        <v>0</v>
      </c>
    </row>
    <row r="343" spans="1:44" x14ac:dyDescent="0.2">
      <c r="A343" s="43">
        <v>32799.569444444445</v>
      </c>
      <c r="B343" s="44">
        <v>0.154</v>
      </c>
      <c r="C343" s="26">
        <v>1.82</v>
      </c>
      <c r="D343" s="26">
        <v>8.7999999999999995E-2</v>
      </c>
      <c r="E343" s="45">
        <v>32799.569444444445</v>
      </c>
      <c r="F343" s="46">
        <f t="shared" si="26"/>
        <v>2.0619999999999998</v>
      </c>
      <c r="G343" s="47">
        <v>32799.569444444445</v>
      </c>
      <c r="H343" s="48">
        <f t="shared" si="27"/>
        <v>13.38961038961039</v>
      </c>
      <c r="I343" s="49"/>
      <c r="J343" s="47">
        <v>32799.569444444445</v>
      </c>
      <c r="K343" s="20">
        <v>0.154</v>
      </c>
      <c r="L343" s="26"/>
      <c r="M343" s="50">
        <v>32799.569444444445</v>
      </c>
      <c r="N343" s="51">
        <v>0.8</v>
      </c>
      <c r="O343" s="26"/>
      <c r="P343" s="52">
        <v>32799.569444444445</v>
      </c>
      <c r="Q343" s="55">
        <v>47.7</v>
      </c>
      <c r="R343" s="26"/>
      <c r="S343" s="53">
        <v>32799</v>
      </c>
      <c r="T343" s="20">
        <f t="shared" si="23"/>
        <v>154</v>
      </c>
      <c r="U343" s="54">
        <v>32799</v>
      </c>
      <c r="Z343" s="10"/>
      <c r="AR343" s="5">
        <f t="shared" si="28"/>
        <v>0</v>
      </c>
    </row>
    <row r="344" spans="1:44" x14ac:dyDescent="0.2">
      <c r="A344" s="43">
        <v>32813.597222222219</v>
      </c>
      <c r="B344" s="44">
        <v>9.7000000000000003E-2</v>
      </c>
      <c r="C344" s="26">
        <v>1.45</v>
      </c>
      <c r="D344" s="26">
        <v>0.112</v>
      </c>
      <c r="E344" s="45">
        <v>32813.597222222219</v>
      </c>
      <c r="F344" s="46">
        <f t="shared" si="26"/>
        <v>1.659</v>
      </c>
      <c r="G344" s="47">
        <v>32813.597222222219</v>
      </c>
      <c r="H344" s="48">
        <f t="shared" si="27"/>
        <v>17.103092783505154</v>
      </c>
      <c r="I344" s="49"/>
      <c r="J344" s="47">
        <v>32813.597222222219</v>
      </c>
      <c r="K344" s="20">
        <v>9.7000000000000003E-2</v>
      </c>
      <c r="L344" s="26"/>
      <c r="M344" s="50">
        <v>32813.597222222219</v>
      </c>
      <c r="N344" s="51">
        <v>0.4</v>
      </c>
      <c r="O344" s="26"/>
      <c r="P344" s="52">
        <v>32813.597222222219</v>
      </c>
      <c r="Q344" s="55">
        <v>40.5</v>
      </c>
      <c r="R344" s="26"/>
      <c r="S344" s="53">
        <v>32813</v>
      </c>
      <c r="T344" s="20">
        <f t="shared" si="23"/>
        <v>97</v>
      </c>
      <c r="U344" s="54">
        <v>32813</v>
      </c>
      <c r="Z344" s="10"/>
      <c r="AR344" s="5"/>
    </row>
    <row r="345" spans="1:44" x14ac:dyDescent="0.2">
      <c r="A345" s="43">
        <v>32827.555555555555</v>
      </c>
      <c r="B345" s="44">
        <v>8.3000000000000004E-2</v>
      </c>
      <c r="C345" s="26">
        <v>1.32</v>
      </c>
      <c r="D345" s="26"/>
      <c r="E345" s="45">
        <v>32827.555555555555</v>
      </c>
      <c r="F345" s="46">
        <f t="shared" si="26"/>
        <v>1.403</v>
      </c>
      <c r="G345" s="47">
        <v>32827.555555555555</v>
      </c>
      <c r="H345" s="48">
        <f t="shared" si="27"/>
        <v>16.903614457831324</v>
      </c>
      <c r="I345" s="49"/>
      <c r="J345" s="47">
        <v>32827.555555555555</v>
      </c>
      <c r="K345" s="20">
        <v>8.3000000000000004E-2</v>
      </c>
      <c r="L345" s="26"/>
      <c r="M345" s="50">
        <v>32827.555555555555</v>
      </c>
      <c r="N345" s="51">
        <v>0.6</v>
      </c>
      <c r="O345" s="26"/>
      <c r="P345" s="52">
        <v>32827.555555555555</v>
      </c>
      <c r="Q345" s="55"/>
      <c r="R345" s="26"/>
      <c r="S345" s="53">
        <v>32827</v>
      </c>
      <c r="T345" s="20">
        <f t="shared" si="23"/>
        <v>83</v>
      </c>
      <c r="U345" s="54">
        <v>32827</v>
      </c>
      <c r="Z345" s="10"/>
      <c r="AR345" s="5"/>
    </row>
    <row r="346" spans="1:44" x14ac:dyDescent="0.2">
      <c r="A346" s="43">
        <v>32855.555555555555</v>
      </c>
      <c r="B346" s="44">
        <v>0.16800000000000001</v>
      </c>
      <c r="C346" s="26">
        <v>1.88</v>
      </c>
      <c r="D346" s="26">
        <v>8.1000000000000003E-2</v>
      </c>
      <c r="E346" s="45">
        <v>32855.555555555555</v>
      </c>
      <c r="F346" s="46">
        <f t="shared" si="26"/>
        <v>2.129</v>
      </c>
      <c r="G346" s="47">
        <v>32855.555555555555</v>
      </c>
      <c r="H346" s="48">
        <f t="shared" si="27"/>
        <v>12.672619047619047</v>
      </c>
      <c r="I346" s="49"/>
      <c r="J346" s="47">
        <v>32855.555555555555</v>
      </c>
      <c r="K346" s="20">
        <v>0.16800000000000001</v>
      </c>
      <c r="L346" s="26"/>
      <c r="M346" s="50">
        <v>32855.555555555555</v>
      </c>
      <c r="N346" s="51">
        <v>0.25</v>
      </c>
      <c r="O346" s="26"/>
      <c r="P346" s="52">
        <v>32855.555555555555</v>
      </c>
      <c r="Q346" s="55"/>
      <c r="R346" s="26"/>
      <c r="S346" s="53">
        <v>32855</v>
      </c>
      <c r="T346" s="20">
        <f t="shared" si="23"/>
        <v>168</v>
      </c>
      <c r="U346" s="54">
        <v>32855</v>
      </c>
      <c r="Z346" s="10"/>
      <c r="AQ346" s="3" t="e">
        <f>AVERAGE(AP329:AP344)</f>
        <v>#DIV/0!</v>
      </c>
      <c r="AR346" s="5">
        <f t="shared" si="28"/>
        <v>0</v>
      </c>
    </row>
    <row r="347" spans="1:44" x14ac:dyDescent="0.2">
      <c r="A347" s="43">
        <v>32883.534722222219</v>
      </c>
      <c r="B347" s="44">
        <v>8.4000000000000005E-2</v>
      </c>
      <c r="C347" s="26">
        <v>1.06</v>
      </c>
      <c r="D347" s="26">
        <v>0.245</v>
      </c>
      <c r="E347" s="45">
        <v>32883.534722222219</v>
      </c>
      <c r="F347" s="46">
        <f t="shared" si="26"/>
        <v>1.3890000000000002</v>
      </c>
      <c r="G347" s="47">
        <v>32883.534722222219</v>
      </c>
      <c r="H347" s="48">
        <f t="shared" si="27"/>
        <v>16.535714285714288</v>
      </c>
      <c r="I347" s="49"/>
      <c r="J347" s="47">
        <v>32883.534722222219</v>
      </c>
      <c r="K347" s="20">
        <v>8.4000000000000005E-2</v>
      </c>
      <c r="L347" s="26"/>
      <c r="M347" s="50">
        <v>32883.534722222219</v>
      </c>
      <c r="N347" s="51">
        <v>0.5</v>
      </c>
      <c r="O347" s="26"/>
      <c r="P347" s="52">
        <v>32883.534722222219</v>
      </c>
      <c r="Q347" s="55">
        <v>11</v>
      </c>
      <c r="R347" s="26"/>
      <c r="S347" s="53">
        <v>32883</v>
      </c>
      <c r="T347" s="20">
        <f t="shared" si="23"/>
        <v>84</v>
      </c>
      <c r="U347" s="54">
        <v>32883</v>
      </c>
      <c r="Z347" s="10"/>
      <c r="AR347" s="5">
        <f t="shared" si="28"/>
        <v>0</v>
      </c>
    </row>
    <row r="348" spans="1:44" x14ac:dyDescent="0.2">
      <c r="A348" s="43">
        <v>32911.579861111109</v>
      </c>
      <c r="B348" s="44">
        <v>7.0000000000000007E-2</v>
      </c>
      <c r="C348" s="26">
        <v>0.94</v>
      </c>
      <c r="D348" s="26">
        <v>-4.0000000000000001E-3</v>
      </c>
      <c r="E348" s="45">
        <v>32911.579861111109</v>
      </c>
      <c r="F348" s="46">
        <f t="shared" si="26"/>
        <v>1.006</v>
      </c>
      <c r="G348" s="47">
        <v>32911.579861111109</v>
      </c>
      <c r="H348" s="48">
        <f t="shared" si="27"/>
        <v>14.37142857142857</v>
      </c>
      <c r="I348" s="49"/>
      <c r="J348" s="47">
        <v>32911.579861111109</v>
      </c>
      <c r="K348" s="20">
        <v>7.0000000000000007E-2</v>
      </c>
      <c r="L348" s="26"/>
      <c r="M348" s="50">
        <v>32911.579861111109</v>
      </c>
      <c r="N348" s="51">
        <v>0.8</v>
      </c>
      <c r="O348" s="26"/>
      <c r="P348" s="52">
        <v>32911.579861111109</v>
      </c>
      <c r="Q348" s="55">
        <v>17</v>
      </c>
      <c r="R348" s="26"/>
      <c r="S348" s="53">
        <v>32911</v>
      </c>
      <c r="T348" s="20">
        <f t="shared" si="23"/>
        <v>70</v>
      </c>
      <c r="U348" s="54">
        <v>32911</v>
      </c>
      <c r="Z348" s="10"/>
      <c r="AR348" s="5">
        <f t="shared" si="28"/>
        <v>0</v>
      </c>
    </row>
    <row r="349" spans="1:44" x14ac:dyDescent="0.2">
      <c r="A349" s="43">
        <v>32968.572916666664</v>
      </c>
      <c r="B349" s="44">
        <v>0.10100000000000001</v>
      </c>
      <c r="C349" s="26">
        <v>1.35</v>
      </c>
      <c r="D349" s="26">
        <v>6.2E-2</v>
      </c>
      <c r="E349" s="45">
        <v>32968.572916666664</v>
      </c>
      <c r="F349" s="46">
        <f t="shared" si="26"/>
        <v>1.5130000000000001</v>
      </c>
      <c r="G349" s="47">
        <v>32968.572916666664</v>
      </c>
      <c r="H349" s="48">
        <f t="shared" si="27"/>
        <v>14.98019801980198</v>
      </c>
      <c r="I349" s="49"/>
      <c r="J349" s="47">
        <v>32968.572916666664</v>
      </c>
      <c r="K349" s="20">
        <v>0.10100000000000001</v>
      </c>
      <c r="L349" s="26"/>
      <c r="M349" s="50">
        <v>32968.572916666664</v>
      </c>
      <c r="N349" s="51">
        <v>0.23</v>
      </c>
      <c r="O349" s="26"/>
      <c r="P349" s="52">
        <v>32968.572916666664</v>
      </c>
      <c r="Q349" s="55">
        <v>32.9</v>
      </c>
      <c r="R349" s="26"/>
      <c r="S349" s="53">
        <v>32968</v>
      </c>
      <c r="T349" s="20">
        <f t="shared" si="23"/>
        <v>101</v>
      </c>
      <c r="U349" s="54">
        <v>32968</v>
      </c>
      <c r="Z349" s="10"/>
      <c r="AR349" s="5">
        <f t="shared" si="28"/>
        <v>0</v>
      </c>
    </row>
    <row r="350" spans="1:44" x14ac:dyDescent="0.2">
      <c r="A350" s="43">
        <v>32981.555555555555</v>
      </c>
      <c r="B350" s="44">
        <v>6.2E-2</v>
      </c>
      <c r="C350" s="26">
        <v>1.19</v>
      </c>
      <c r="D350" s="26"/>
      <c r="E350" s="45">
        <v>32981.555555555555</v>
      </c>
      <c r="F350" s="46">
        <f t="shared" si="26"/>
        <v>1.252</v>
      </c>
      <c r="G350" s="47">
        <v>32981.555555555555</v>
      </c>
      <c r="H350" s="48">
        <f t="shared" si="27"/>
        <v>20.193548387096776</v>
      </c>
      <c r="I350" s="49"/>
      <c r="J350" s="47">
        <v>32981.555555555555</v>
      </c>
      <c r="K350" s="20">
        <v>6.2E-2</v>
      </c>
      <c r="L350" s="26"/>
      <c r="M350" s="50">
        <v>32981.555555555555</v>
      </c>
      <c r="N350" s="51">
        <v>0.5</v>
      </c>
      <c r="O350" s="26"/>
      <c r="P350" s="52">
        <v>32981.555555555555</v>
      </c>
      <c r="Q350" s="55">
        <v>16.7</v>
      </c>
      <c r="R350" s="26"/>
      <c r="S350" s="53">
        <v>32981</v>
      </c>
      <c r="T350" s="20">
        <f t="shared" ref="T350:T373" si="29">K350*1000</f>
        <v>62</v>
      </c>
      <c r="U350" s="54">
        <v>32981</v>
      </c>
      <c r="Z350" s="10"/>
      <c r="AR350" s="5">
        <f t="shared" si="28"/>
        <v>0</v>
      </c>
    </row>
    <row r="351" spans="1:44" x14ac:dyDescent="0.2">
      <c r="A351" s="43">
        <v>32995.635416666664</v>
      </c>
      <c r="B351" s="44">
        <v>0.107</v>
      </c>
      <c r="C351" s="26">
        <v>5.59</v>
      </c>
      <c r="D351" s="26">
        <v>9.4E-2</v>
      </c>
      <c r="E351" s="45">
        <v>32995.635416666664</v>
      </c>
      <c r="F351" s="46">
        <f t="shared" si="26"/>
        <v>5.7910000000000004</v>
      </c>
      <c r="G351" s="47">
        <v>32995.635416666664</v>
      </c>
      <c r="H351" s="48">
        <f t="shared" si="27"/>
        <v>54.121495327102807</v>
      </c>
      <c r="I351" s="49"/>
      <c r="J351" s="47">
        <v>32995.635416666664</v>
      </c>
      <c r="K351" s="20">
        <v>0.107</v>
      </c>
      <c r="L351" s="26"/>
      <c r="M351" s="50">
        <v>32995.635416666664</v>
      </c>
      <c r="N351" s="51">
        <v>0.35</v>
      </c>
      <c r="O351" s="26"/>
      <c r="P351" s="52">
        <v>32995.635416666664</v>
      </c>
      <c r="Q351" s="55">
        <v>34.1</v>
      </c>
      <c r="R351" s="26"/>
      <c r="S351" s="53">
        <v>32995</v>
      </c>
      <c r="T351" s="20">
        <f t="shared" si="29"/>
        <v>107</v>
      </c>
      <c r="U351" s="54">
        <v>32995</v>
      </c>
      <c r="Z351" s="10"/>
      <c r="AR351" s="5">
        <f t="shared" si="28"/>
        <v>0</v>
      </c>
    </row>
    <row r="352" spans="1:44" x14ac:dyDescent="0.2">
      <c r="A352" s="43">
        <v>33009.545138888891</v>
      </c>
      <c r="B352" s="44">
        <v>7.3999999999999996E-2</v>
      </c>
      <c r="C352" s="26">
        <v>1.39</v>
      </c>
      <c r="D352" s="26"/>
      <c r="E352" s="45">
        <v>33009.545138888891</v>
      </c>
      <c r="F352" s="46">
        <f t="shared" ref="F352:F383" si="30">B352+C352+D352</f>
        <v>1.464</v>
      </c>
      <c r="G352" s="47">
        <v>33009.545138888891</v>
      </c>
      <c r="H352" s="48">
        <f t="shared" ref="H352:H383" si="31">F352/B352</f>
        <v>19.783783783783786</v>
      </c>
      <c r="I352" s="49"/>
      <c r="J352" s="47">
        <v>33009.545138888891</v>
      </c>
      <c r="K352" s="20">
        <v>7.3999999999999996E-2</v>
      </c>
      <c r="L352" s="26"/>
      <c r="M352" s="50">
        <v>33009.545138888891</v>
      </c>
      <c r="N352" s="51">
        <v>0.35</v>
      </c>
      <c r="O352" s="26"/>
      <c r="P352" s="52">
        <v>33009.545138888891</v>
      </c>
      <c r="Q352" s="55">
        <v>42.8</v>
      </c>
      <c r="R352" s="26"/>
      <c r="S352" s="53">
        <v>33009</v>
      </c>
      <c r="T352" s="20">
        <f t="shared" si="29"/>
        <v>74</v>
      </c>
      <c r="U352" s="54">
        <v>33009</v>
      </c>
      <c r="Z352" s="10"/>
      <c r="AR352" s="5">
        <f t="shared" si="28"/>
        <v>0</v>
      </c>
    </row>
    <row r="353" spans="1:44" x14ac:dyDescent="0.2">
      <c r="A353" s="43">
        <v>33024.520833333336</v>
      </c>
      <c r="B353" s="44">
        <v>6.2E-2</v>
      </c>
      <c r="C353" s="26">
        <v>1.35</v>
      </c>
      <c r="D353" s="26"/>
      <c r="E353" s="45">
        <v>33024.520833333336</v>
      </c>
      <c r="F353" s="46">
        <f t="shared" si="30"/>
        <v>1.4120000000000001</v>
      </c>
      <c r="G353" s="47">
        <v>33024.520833333336</v>
      </c>
      <c r="H353" s="48">
        <f t="shared" si="31"/>
        <v>22.7741935483871</v>
      </c>
      <c r="I353" s="49"/>
      <c r="J353" s="47">
        <v>33024.520833333336</v>
      </c>
      <c r="K353" s="20">
        <v>6.2E-2</v>
      </c>
      <c r="L353" s="26"/>
      <c r="M353" s="50">
        <v>33024.520833333336</v>
      </c>
      <c r="N353" s="51">
        <v>0.5</v>
      </c>
      <c r="O353" s="26"/>
      <c r="P353" s="52">
        <v>33024.520833333336</v>
      </c>
      <c r="Q353" s="55">
        <v>19.399999999999999</v>
      </c>
      <c r="R353" s="26"/>
      <c r="S353" s="53">
        <v>33024</v>
      </c>
      <c r="T353" s="20">
        <f t="shared" si="29"/>
        <v>62</v>
      </c>
      <c r="U353" s="54">
        <v>33024</v>
      </c>
      <c r="Z353" s="10"/>
      <c r="AR353" s="5">
        <f t="shared" si="28"/>
        <v>0</v>
      </c>
    </row>
    <row r="354" spans="1:44" x14ac:dyDescent="0.2">
      <c r="A354" s="43">
        <v>33036.555555555555</v>
      </c>
      <c r="B354" s="44">
        <v>7.5999999999999998E-2</v>
      </c>
      <c r="C354" s="26">
        <v>1.28</v>
      </c>
      <c r="D354" s="26"/>
      <c r="E354" s="45">
        <v>33036.555555555555</v>
      </c>
      <c r="F354" s="46">
        <f t="shared" si="30"/>
        <v>1.3560000000000001</v>
      </c>
      <c r="G354" s="47">
        <v>33036.555555555555</v>
      </c>
      <c r="H354" s="48">
        <f t="shared" si="31"/>
        <v>17.842105263157897</v>
      </c>
      <c r="I354" s="49"/>
      <c r="J354" s="47">
        <v>33036.555555555555</v>
      </c>
      <c r="K354" s="20">
        <v>7.5999999999999998E-2</v>
      </c>
      <c r="L354" s="26"/>
      <c r="M354" s="50">
        <v>33036.555555555555</v>
      </c>
      <c r="N354" s="51">
        <v>0.35</v>
      </c>
      <c r="O354" s="26"/>
      <c r="P354" s="52">
        <v>33036.555555555555</v>
      </c>
      <c r="Q354" s="55">
        <v>13.2</v>
      </c>
      <c r="R354" s="26"/>
      <c r="S354" s="53">
        <v>33036</v>
      </c>
      <c r="T354" s="20">
        <f t="shared" si="29"/>
        <v>76</v>
      </c>
      <c r="U354" s="54">
        <v>33036</v>
      </c>
      <c r="Z354" s="10"/>
      <c r="AR354" s="5">
        <f t="shared" si="28"/>
        <v>0</v>
      </c>
    </row>
    <row r="355" spans="1:44" x14ac:dyDescent="0.2">
      <c r="A355" s="43">
        <v>33050.479166666664</v>
      </c>
      <c r="B355" s="44">
        <v>0.106</v>
      </c>
      <c r="C355" s="26">
        <v>1.83</v>
      </c>
      <c r="D355" s="26"/>
      <c r="E355" s="45">
        <v>33050.479166666664</v>
      </c>
      <c r="F355" s="46">
        <f t="shared" si="30"/>
        <v>1.9360000000000002</v>
      </c>
      <c r="G355" s="47">
        <v>33050.479166666664</v>
      </c>
      <c r="H355" s="48">
        <f t="shared" si="31"/>
        <v>18.264150943396228</v>
      </c>
      <c r="I355" s="49"/>
      <c r="J355" s="47">
        <v>33050.479166666664</v>
      </c>
      <c r="K355" s="20">
        <v>0.106</v>
      </c>
      <c r="L355" s="26"/>
      <c r="M355" s="50">
        <v>33050.479166666664</v>
      </c>
      <c r="N355" s="51">
        <v>0.4</v>
      </c>
      <c r="O355" s="26"/>
      <c r="P355" s="52">
        <v>33050.479166666664</v>
      </c>
      <c r="Q355" s="55">
        <v>46.2</v>
      </c>
      <c r="R355" s="26"/>
      <c r="S355" s="53">
        <v>33050</v>
      </c>
      <c r="T355" s="20">
        <f t="shared" si="29"/>
        <v>106</v>
      </c>
      <c r="U355" s="54">
        <v>33050</v>
      </c>
      <c r="Z355" s="10"/>
      <c r="AR355" s="5">
        <f t="shared" si="28"/>
        <v>0</v>
      </c>
    </row>
    <row r="356" spans="1:44" x14ac:dyDescent="0.2">
      <c r="A356" s="43">
        <v>33064.506944444445</v>
      </c>
      <c r="B356" s="44">
        <v>0.122</v>
      </c>
      <c r="C356" s="26">
        <v>1.22</v>
      </c>
      <c r="D356" s="26"/>
      <c r="E356" s="45">
        <v>33064.506944444445</v>
      </c>
      <c r="F356" s="46">
        <f t="shared" si="30"/>
        <v>1.3420000000000001</v>
      </c>
      <c r="G356" s="47">
        <v>33064.506944444445</v>
      </c>
      <c r="H356" s="48">
        <f t="shared" si="31"/>
        <v>11.000000000000002</v>
      </c>
      <c r="I356" s="49"/>
      <c r="J356" s="47">
        <v>33064.506944444445</v>
      </c>
      <c r="K356" s="20">
        <v>0.122</v>
      </c>
      <c r="L356" s="26"/>
      <c r="M356" s="50">
        <v>33064.506944444445</v>
      </c>
      <c r="N356" s="51">
        <v>0.8</v>
      </c>
      <c r="O356" s="26"/>
      <c r="P356" s="52">
        <v>33064.506944444445</v>
      </c>
      <c r="Q356" s="55">
        <v>33.4</v>
      </c>
      <c r="R356" s="26"/>
      <c r="S356" s="53">
        <v>33064</v>
      </c>
      <c r="T356" s="20">
        <f t="shared" si="29"/>
        <v>122</v>
      </c>
      <c r="U356" s="54">
        <v>33064</v>
      </c>
      <c r="Z356" s="10"/>
      <c r="AR356" s="5">
        <f t="shared" si="28"/>
        <v>0</v>
      </c>
    </row>
    <row r="357" spans="1:44" x14ac:dyDescent="0.2">
      <c r="A357" s="43">
        <v>33078.59375</v>
      </c>
      <c r="B357" s="44">
        <v>8.1000000000000003E-2</v>
      </c>
      <c r="C357" s="26">
        <v>1.32</v>
      </c>
      <c r="D357" s="26">
        <v>1.2999999999999999E-2</v>
      </c>
      <c r="E357" s="45">
        <v>33078.59375</v>
      </c>
      <c r="F357" s="46">
        <f t="shared" si="30"/>
        <v>1.4139999999999999</v>
      </c>
      <c r="G357" s="47">
        <v>33078.59375</v>
      </c>
      <c r="H357" s="48">
        <f t="shared" si="31"/>
        <v>17.456790123456788</v>
      </c>
      <c r="I357" s="49"/>
      <c r="J357" s="47">
        <v>33078.59375</v>
      </c>
      <c r="K357" s="20">
        <v>8.1000000000000003E-2</v>
      </c>
      <c r="L357" s="26"/>
      <c r="M357" s="50">
        <v>33078.59375</v>
      </c>
      <c r="N357" s="51">
        <v>0.7</v>
      </c>
      <c r="O357" s="26"/>
      <c r="P357" s="52">
        <v>33078.59375</v>
      </c>
      <c r="Q357" s="55">
        <v>14.6</v>
      </c>
      <c r="R357" s="26"/>
      <c r="S357" s="53">
        <v>33078</v>
      </c>
      <c r="T357" s="20">
        <f t="shared" si="29"/>
        <v>81</v>
      </c>
      <c r="U357" s="54">
        <v>33078</v>
      </c>
      <c r="Z357" s="10"/>
      <c r="AR357" s="5">
        <f t="shared" si="28"/>
        <v>0</v>
      </c>
    </row>
    <row r="358" spans="1:44" x14ac:dyDescent="0.2">
      <c r="A358" s="43">
        <v>33092.489583333336</v>
      </c>
      <c r="B358" s="44">
        <v>7.1999999999999995E-2</v>
      </c>
      <c r="C358" s="26">
        <v>1.27</v>
      </c>
      <c r="D358" s="26"/>
      <c r="E358" s="45">
        <v>33092.489583333336</v>
      </c>
      <c r="F358" s="46">
        <f t="shared" si="30"/>
        <v>1.3420000000000001</v>
      </c>
      <c r="G358" s="47">
        <v>33092.489583333336</v>
      </c>
      <c r="H358" s="48">
        <f t="shared" si="31"/>
        <v>18.638888888888893</v>
      </c>
      <c r="I358" s="49"/>
      <c r="J358" s="47">
        <v>33092.489583333336</v>
      </c>
      <c r="K358" s="20">
        <v>7.1999999999999995E-2</v>
      </c>
      <c r="L358" s="26"/>
      <c r="M358" s="50">
        <v>33092.489583333336</v>
      </c>
      <c r="N358" s="51">
        <v>0.6</v>
      </c>
      <c r="O358" s="26"/>
      <c r="P358" s="52">
        <v>33092.489583333336</v>
      </c>
      <c r="Q358" s="55">
        <v>33.799999999999997</v>
      </c>
      <c r="R358" s="26"/>
      <c r="S358" s="53">
        <v>33092</v>
      </c>
      <c r="T358" s="20">
        <f t="shared" si="29"/>
        <v>72</v>
      </c>
      <c r="U358" s="54">
        <v>33092</v>
      </c>
      <c r="Z358" s="10"/>
      <c r="AR358" s="5">
        <f t="shared" si="28"/>
        <v>0</v>
      </c>
    </row>
    <row r="359" spans="1:44" x14ac:dyDescent="0.2">
      <c r="A359" s="43">
        <v>33105.515277777777</v>
      </c>
      <c r="B359" s="44">
        <v>0.106</v>
      </c>
      <c r="C359" s="26">
        <v>1.29</v>
      </c>
      <c r="D359" s="26">
        <v>2.4E-2</v>
      </c>
      <c r="E359" s="45">
        <v>33105.515277777777</v>
      </c>
      <c r="F359" s="46">
        <f t="shared" si="30"/>
        <v>1.4200000000000002</v>
      </c>
      <c r="G359" s="47">
        <v>33105.515277777777</v>
      </c>
      <c r="H359" s="48">
        <f t="shared" si="31"/>
        <v>13.396226415094342</v>
      </c>
      <c r="I359" s="49"/>
      <c r="J359" s="47">
        <v>33105.515277777777</v>
      </c>
      <c r="K359" s="20">
        <v>0.106</v>
      </c>
      <c r="L359" s="26"/>
      <c r="M359" s="50">
        <v>33105.515277777777</v>
      </c>
      <c r="N359" s="51">
        <v>0.6</v>
      </c>
      <c r="O359" s="26"/>
      <c r="P359" s="52">
        <v>33105.515277777777</v>
      </c>
      <c r="Q359" s="55">
        <v>33.6</v>
      </c>
      <c r="R359" s="26"/>
      <c r="S359" s="53">
        <v>33105</v>
      </c>
      <c r="T359" s="20">
        <f t="shared" si="29"/>
        <v>106</v>
      </c>
      <c r="U359" s="54">
        <v>33105</v>
      </c>
      <c r="Z359" s="10"/>
      <c r="AR359" s="5">
        <f t="shared" si="28"/>
        <v>0</v>
      </c>
    </row>
    <row r="360" spans="1:44" x14ac:dyDescent="0.2">
      <c r="A360" s="43">
        <v>33134.482638888891</v>
      </c>
      <c r="B360" s="44">
        <v>6.0999999999999999E-2</v>
      </c>
      <c r="C360" s="26">
        <v>1.33</v>
      </c>
      <c r="D360" s="26">
        <v>8.0000000000000002E-3</v>
      </c>
      <c r="E360" s="45">
        <v>33134.482638888891</v>
      </c>
      <c r="F360" s="46">
        <f t="shared" si="30"/>
        <v>1.399</v>
      </c>
      <c r="G360" s="47">
        <v>33134.482638888891</v>
      </c>
      <c r="H360" s="48">
        <f t="shared" si="31"/>
        <v>22.934426229508198</v>
      </c>
      <c r="I360" s="49"/>
      <c r="J360" s="47">
        <v>33134.482638888891</v>
      </c>
      <c r="K360" s="20">
        <v>6.0999999999999999E-2</v>
      </c>
      <c r="L360" s="26"/>
      <c r="M360" s="50">
        <v>33134.482638888891</v>
      </c>
      <c r="N360" s="51">
        <v>0.8</v>
      </c>
      <c r="O360" s="26"/>
      <c r="P360" s="52">
        <v>33134.482638888891</v>
      </c>
      <c r="Q360" s="55">
        <v>24.9</v>
      </c>
      <c r="R360" s="26"/>
      <c r="S360" s="53">
        <v>33134</v>
      </c>
      <c r="T360" s="20">
        <f t="shared" si="29"/>
        <v>61</v>
      </c>
      <c r="U360" s="54">
        <v>33134</v>
      </c>
      <c r="Z360" s="10"/>
      <c r="AR360" s="5">
        <f t="shared" si="28"/>
        <v>0</v>
      </c>
    </row>
    <row r="361" spans="1:44" x14ac:dyDescent="0.2">
      <c r="A361" s="43">
        <v>33148.572916666664</v>
      </c>
      <c r="B361" s="44">
        <v>7.5999999999999998E-2</v>
      </c>
      <c r="C361" s="26">
        <v>1.04</v>
      </c>
      <c r="D361" s="26">
        <v>8.0000000000000002E-3</v>
      </c>
      <c r="E361" s="45">
        <v>33148.572916666664</v>
      </c>
      <c r="F361" s="46">
        <f t="shared" si="30"/>
        <v>1.1240000000000001</v>
      </c>
      <c r="G361" s="47">
        <v>33148.572916666664</v>
      </c>
      <c r="H361" s="48">
        <f t="shared" si="31"/>
        <v>14.789473684210527</v>
      </c>
      <c r="I361" s="49"/>
      <c r="J361" s="47">
        <v>33148.572916666664</v>
      </c>
      <c r="K361" s="20">
        <v>7.5999999999999998E-2</v>
      </c>
      <c r="L361" s="26"/>
      <c r="M361" s="50">
        <v>33148.572916666664</v>
      </c>
      <c r="N361" s="51">
        <v>0.8</v>
      </c>
      <c r="O361" s="26"/>
      <c r="P361" s="52">
        <v>33148.572916666664</v>
      </c>
      <c r="Q361" s="55">
        <v>38.1</v>
      </c>
      <c r="R361" s="26"/>
      <c r="S361" s="53">
        <v>33148</v>
      </c>
      <c r="T361" s="20">
        <f t="shared" si="29"/>
        <v>76</v>
      </c>
      <c r="U361" s="54">
        <v>33148</v>
      </c>
      <c r="Z361" s="10"/>
      <c r="AR361" s="5">
        <f t="shared" si="28"/>
        <v>0</v>
      </c>
    </row>
    <row r="362" spans="1:44" x14ac:dyDescent="0.2">
      <c r="A362" s="43">
        <v>33163.5</v>
      </c>
      <c r="B362" s="44">
        <v>0.13600000000000001</v>
      </c>
      <c r="C362" s="26">
        <v>1.31</v>
      </c>
      <c r="D362" s="26">
        <v>5.7000000000000002E-2</v>
      </c>
      <c r="E362" s="45">
        <v>33163.5</v>
      </c>
      <c r="F362" s="46">
        <f t="shared" si="30"/>
        <v>1.5030000000000001</v>
      </c>
      <c r="G362" s="47">
        <v>33163.5</v>
      </c>
      <c r="H362" s="48">
        <f t="shared" si="31"/>
        <v>11.051470588235293</v>
      </c>
      <c r="I362" s="49"/>
      <c r="J362" s="47">
        <v>33163.5</v>
      </c>
      <c r="K362" s="20">
        <v>0.13600000000000001</v>
      </c>
      <c r="L362" s="26"/>
      <c r="M362" s="50">
        <v>33163.5</v>
      </c>
      <c r="N362" s="51">
        <v>0.6</v>
      </c>
      <c r="O362" s="26"/>
      <c r="P362" s="52">
        <v>33163.5</v>
      </c>
      <c r="Q362" s="55">
        <v>31.9</v>
      </c>
      <c r="R362" s="26"/>
      <c r="S362" s="53">
        <v>33163</v>
      </c>
      <c r="T362" s="20">
        <f t="shared" si="29"/>
        <v>136</v>
      </c>
      <c r="U362" s="54">
        <v>33163</v>
      </c>
      <c r="Z362" s="10"/>
      <c r="AR362" s="5">
        <f t="shared" si="28"/>
        <v>0</v>
      </c>
    </row>
    <row r="363" spans="1:44" x14ac:dyDescent="0.2">
      <c r="A363" s="43">
        <v>33163.583333333336</v>
      </c>
      <c r="B363" s="44">
        <v>7.4999999999999997E-2</v>
      </c>
      <c r="C363" s="26">
        <v>1.21</v>
      </c>
      <c r="D363" s="26">
        <v>1.2E-2</v>
      </c>
      <c r="E363" s="45">
        <v>33163.583333333336</v>
      </c>
      <c r="F363" s="46">
        <f t="shared" si="30"/>
        <v>1.2969999999999999</v>
      </c>
      <c r="G363" s="47">
        <v>33163.583333333336</v>
      </c>
      <c r="H363" s="48">
        <f t="shared" si="31"/>
        <v>17.293333333333333</v>
      </c>
      <c r="I363" s="49"/>
      <c r="J363" s="47">
        <v>33163.583333333336</v>
      </c>
      <c r="K363" s="20">
        <v>7.4999999999999997E-2</v>
      </c>
      <c r="L363" s="26"/>
      <c r="M363" s="50">
        <v>33163.583333333336</v>
      </c>
      <c r="N363" s="51">
        <v>0.5</v>
      </c>
      <c r="O363" s="26"/>
      <c r="P363" s="52">
        <v>33163.583333333336</v>
      </c>
      <c r="Q363" s="55">
        <v>34.700000000000003</v>
      </c>
      <c r="R363" s="26"/>
      <c r="S363" s="53">
        <v>33163</v>
      </c>
      <c r="T363" s="20">
        <f t="shared" si="29"/>
        <v>75</v>
      </c>
      <c r="U363" s="54">
        <v>33163</v>
      </c>
      <c r="Z363" s="10"/>
      <c r="AR363" s="5">
        <f t="shared" si="28"/>
        <v>0</v>
      </c>
    </row>
    <row r="364" spans="1:44" x14ac:dyDescent="0.2">
      <c r="A364" s="43">
        <v>33177.472222222219</v>
      </c>
      <c r="B364" s="44">
        <v>0.11799999999999999</v>
      </c>
      <c r="C364" s="26">
        <v>1.21</v>
      </c>
      <c r="D364" s="26">
        <v>0.17399999999999999</v>
      </c>
      <c r="E364" s="45">
        <v>33177.472222222219</v>
      </c>
      <c r="F364" s="46">
        <f t="shared" si="30"/>
        <v>1.5019999999999998</v>
      </c>
      <c r="G364" s="47">
        <v>33177.472222222219</v>
      </c>
      <c r="H364" s="48">
        <f t="shared" si="31"/>
        <v>12.728813559322033</v>
      </c>
      <c r="I364" s="49"/>
      <c r="J364" s="47">
        <v>33177.472222222219</v>
      </c>
      <c r="K364" s="20">
        <v>0.11799999999999999</v>
      </c>
      <c r="L364" s="26"/>
      <c r="M364" s="50">
        <v>33177.472222222219</v>
      </c>
      <c r="N364" s="51">
        <v>0.4</v>
      </c>
      <c r="O364" s="26"/>
      <c r="P364" s="52">
        <v>33177.472222222219</v>
      </c>
      <c r="Q364" s="55">
        <v>11.2</v>
      </c>
      <c r="R364" s="26"/>
      <c r="S364" s="53">
        <v>33177</v>
      </c>
      <c r="T364" s="20">
        <f t="shared" si="29"/>
        <v>118</v>
      </c>
      <c r="U364" s="54">
        <v>33177</v>
      </c>
      <c r="Z364" s="10"/>
      <c r="AR364" s="5">
        <f t="shared" si="28"/>
        <v>0</v>
      </c>
    </row>
    <row r="365" spans="1:44" x14ac:dyDescent="0.2">
      <c r="A365" s="43">
        <v>33191.517361111109</v>
      </c>
      <c r="B365" s="44">
        <v>0.13900000000000001</v>
      </c>
      <c r="C365" s="26">
        <v>1.58</v>
      </c>
      <c r="D365" s="26">
        <v>0.14399999999999999</v>
      </c>
      <c r="E365" s="45">
        <v>33191.517361111109</v>
      </c>
      <c r="F365" s="46">
        <f t="shared" si="30"/>
        <v>1.863</v>
      </c>
      <c r="G365" s="47">
        <v>33191.517361111109</v>
      </c>
      <c r="H365" s="48">
        <f t="shared" si="31"/>
        <v>13.402877697841726</v>
      </c>
      <c r="I365" s="49"/>
      <c r="J365" s="47">
        <v>33191.517361111109</v>
      </c>
      <c r="K365" s="20">
        <v>0.13900000000000001</v>
      </c>
      <c r="L365" s="26"/>
      <c r="M365" s="50">
        <v>33191.517361111109</v>
      </c>
      <c r="N365" s="51">
        <v>0.35</v>
      </c>
      <c r="O365" s="26"/>
      <c r="P365" s="52">
        <v>33191.517361111109</v>
      </c>
      <c r="Q365" s="55">
        <v>20.6</v>
      </c>
      <c r="R365" s="26"/>
      <c r="S365" s="53">
        <v>33191</v>
      </c>
      <c r="T365" s="20">
        <f t="shared" si="29"/>
        <v>139</v>
      </c>
      <c r="U365" s="54">
        <v>33191</v>
      </c>
      <c r="Z365" s="10"/>
      <c r="AR365" s="5">
        <f t="shared" si="28"/>
        <v>0</v>
      </c>
    </row>
    <row r="366" spans="1:44" x14ac:dyDescent="0.2">
      <c r="A366" s="43">
        <v>33218.572916666664</v>
      </c>
      <c r="B366" s="44">
        <v>9.6000000000000002E-2</v>
      </c>
      <c r="C366" s="26">
        <v>1.1000000000000001</v>
      </c>
      <c r="D366" s="26">
        <v>7.8E-2</v>
      </c>
      <c r="E366" s="45">
        <v>33218.572916666664</v>
      </c>
      <c r="F366" s="46">
        <f t="shared" si="30"/>
        <v>1.2740000000000002</v>
      </c>
      <c r="G366" s="47">
        <v>33218.572916666664</v>
      </c>
      <c r="H366" s="48">
        <f t="shared" si="31"/>
        <v>13.270833333333336</v>
      </c>
      <c r="I366" s="49"/>
      <c r="J366" s="47">
        <v>33218.572916666664</v>
      </c>
      <c r="K366" s="20">
        <v>9.6000000000000002E-2</v>
      </c>
      <c r="L366" s="26"/>
      <c r="M366" s="50">
        <v>33218.572916666664</v>
      </c>
      <c r="N366" s="51">
        <v>0.5</v>
      </c>
      <c r="O366" s="26"/>
      <c r="P366" s="52">
        <v>33218.572916666664</v>
      </c>
      <c r="Q366" s="55">
        <v>7.8</v>
      </c>
      <c r="R366" s="26"/>
      <c r="S366" s="53">
        <v>33218</v>
      </c>
      <c r="T366" s="20">
        <f t="shared" si="29"/>
        <v>96</v>
      </c>
      <c r="U366" s="54">
        <v>33218</v>
      </c>
      <c r="Z366" s="10"/>
      <c r="AQ366" s="3" t="e">
        <f>AVERAGE(AP348:AP366)</f>
        <v>#DIV/0!</v>
      </c>
      <c r="AR366" s="5">
        <f t="shared" si="28"/>
        <v>0</v>
      </c>
    </row>
    <row r="367" spans="1:44" x14ac:dyDescent="0.2">
      <c r="A367" s="43">
        <v>33245.493055555555</v>
      </c>
      <c r="B367" s="44">
        <v>8.7999999999999995E-2</v>
      </c>
      <c r="C367" s="26">
        <v>1.31</v>
      </c>
      <c r="D367" s="26">
        <v>3.2000000000000001E-2</v>
      </c>
      <c r="E367" s="45">
        <v>33245.493055555555</v>
      </c>
      <c r="F367" s="46">
        <f t="shared" si="30"/>
        <v>1.4300000000000002</v>
      </c>
      <c r="G367" s="47">
        <v>33245.493055555555</v>
      </c>
      <c r="H367" s="48">
        <f t="shared" si="31"/>
        <v>16.250000000000004</v>
      </c>
      <c r="I367" s="49"/>
      <c r="J367" s="47">
        <v>33245.493055555555</v>
      </c>
      <c r="K367" s="20">
        <v>8.7999999999999995E-2</v>
      </c>
      <c r="L367" s="26"/>
      <c r="M367" s="50">
        <v>33245.493055555555</v>
      </c>
      <c r="N367" s="51">
        <v>0.6</v>
      </c>
      <c r="O367" s="26"/>
      <c r="P367" s="52">
        <v>33245.493055555555</v>
      </c>
      <c r="Q367" s="55">
        <v>19.8</v>
      </c>
      <c r="R367" s="26"/>
      <c r="S367" s="53">
        <v>33245</v>
      </c>
      <c r="T367" s="20">
        <f t="shared" si="29"/>
        <v>88</v>
      </c>
      <c r="U367" s="54">
        <v>33245</v>
      </c>
      <c r="Z367" s="10"/>
      <c r="AR367" s="5">
        <f t="shared" si="28"/>
        <v>0</v>
      </c>
    </row>
    <row r="368" spans="1:44" x14ac:dyDescent="0.2">
      <c r="A368" s="43">
        <v>33276.579861111109</v>
      </c>
      <c r="B368" s="44">
        <v>0.107</v>
      </c>
      <c r="C368" s="26">
        <v>1.1100000000000001</v>
      </c>
      <c r="D368" s="26">
        <v>0.13100000000000001</v>
      </c>
      <c r="E368" s="45">
        <v>33276.579861111109</v>
      </c>
      <c r="F368" s="46">
        <f t="shared" si="30"/>
        <v>1.3480000000000001</v>
      </c>
      <c r="G368" s="47">
        <v>33276.579861111109</v>
      </c>
      <c r="H368" s="48">
        <f t="shared" si="31"/>
        <v>12.598130841121497</v>
      </c>
      <c r="I368" s="49"/>
      <c r="J368" s="47">
        <v>33276.579861111109</v>
      </c>
      <c r="K368" s="20">
        <v>0.107</v>
      </c>
      <c r="L368" s="26"/>
      <c r="M368" s="50">
        <v>33276.579861111109</v>
      </c>
      <c r="N368" s="51">
        <v>0.55000000000000004</v>
      </c>
      <c r="O368" s="26"/>
      <c r="P368" s="52">
        <v>33276.579861111109</v>
      </c>
      <c r="Q368" s="55">
        <v>17.100000000000001</v>
      </c>
      <c r="R368" s="26"/>
      <c r="S368" s="53">
        <v>33276</v>
      </c>
      <c r="T368" s="20">
        <f t="shared" si="29"/>
        <v>107</v>
      </c>
      <c r="U368" s="54">
        <v>33276</v>
      </c>
      <c r="Z368" s="10"/>
      <c r="AR368" s="5"/>
    </row>
    <row r="369" spans="1:44" x14ac:dyDescent="0.2">
      <c r="A369" s="43">
        <v>33345.53125</v>
      </c>
      <c r="B369" s="44">
        <v>0.14000000000000001</v>
      </c>
      <c r="C369" s="26">
        <v>1.67</v>
      </c>
      <c r="D369" s="26">
        <v>0.26700000000000002</v>
      </c>
      <c r="E369" s="45">
        <v>33345.53125</v>
      </c>
      <c r="F369" s="46">
        <f t="shared" si="30"/>
        <v>2.077</v>
      </c>
      <c r="G369" s="47">
        <v>33345.53125</v>
      </c>
      <c r="H369" s="48">
        <f t="shared" si="31"/>
        <v>14.835714285714284</v>
      </c>
      <c r="I369" s="49"/>
      <c r="J369" s="47">
        <v>33345.53125</v>
      </c>
      <c r="K369" s="20">
        <v>0.14000000000000001</v>
      </c>
      <c r="L369" s="26"/>
      <c r="M369" s="50">
        <v>33345.53125</v>
      </c>
      <c r="N369" s="51">
        <v>0.3</v>
      </c>
      <c r="O369" s="26"/>
      <c r="P369" s="52">
        <v>33345.53125</v>
      </c>
      <c r="Q369" s="55"/>
      <c r="R369" s="26"/>
      <c r="S369" s="53">
        <v>33345</v>
      </c>
      <c r="T369" s="20">
        <f t="shared" si="29"/>
        <v>140</v>
      </c>
      <c r="U369" s="54">
        <v>33345</v>
      </c>
      <c r="Z369" s="10"/>
      <c r="AR369" s="5">
        <f>(X369+AB369+AE369)</f>
        <v>0</v>
      </c>
    </row>
    <row r="370" spans="1:44" x14ac:dyDescent="0.2">
      <c r="A370" s="43">
        <v>33359.534722222219</v>
      </c>
      <c r="B370" s="44">
        <v>0.123</v>
      </c>
      <c r="C370" s="26">
        <v>1.96</v>
      </c>
      <c r="D370" s="26">
        <v>0.18</v>
      </c>
      <c r="E370" s="45">
        <v>33359.534722222219</v>
      </c>
      <c r="F370" s="46">
        <f t="shared" si="30"/>
        <v>2.2630000000000003</v>
      </c>
      <c r="G370" s="47">
        <v>33359.534722222219</v>
      </c>
      <c r="H370" s="48">
        <f t="shared" si="31"/>
        <v>18.398373983739841</v>
      </c>
      <c r="I370" s="49"/>
      <c r="J370" s="47">
        <v>33359.534722222219</v>
      </c>
      <c r="K370" s="20">
        <v>0.123</v>
      </c>
      <c r="L370" s="26"/>
      <c r="M370" s="50">
        <v>33359.534722222219</v>
      </c>
      <c r="N370" s="51">
        <v>0.25</v>
      </c>
      <c r="O370" s="26"/>
      <c r="P370" s="52">
        <v>33359.534722222219</v>
      </c>
      <c r="Q370" s="55">
        <v>36.4</v>
      </c>
      <c r="R370" s="26"/>
      <c r="S370" s="53">
        <v>33359</v>
      </c>
      <c r="T370" s="20">
        <f t="shared" si="29"/>
        <v>123</v>
      </c>
      <c r="U370" s="54">
        <v>33359</v>
      </c>
      <c r="Z370" s="10"/>
      <c r="AR370" s="5">
        <f t="shared" si="28"/>
        <v>0</v>
      </c>
    </row>
    <row r="371" spans="1:44" x14ac:dyDescent="0.2">
      <c r="A371" s="43">
        <v>33371.586805555555</v>
      </c>
      <c r="B371" s="44">
        <v>0.08</v>
      </c>
      <c r="C371" s="26">
        <v>1.17</v>
      </c>
      <c r="D371" s="26">
        <v>1.4E-2</v>
      </c>
      <c r="E371" s="45">
        <v>33371.586805555555</v>
      </c>
      <c r="F371" s="46">
        <f t="shared" si="30"/>
        <v>1.264</v>
      </c>
      <c r="G371" s="47">
        <v>33371.586805555555</v>
      </c>
      <c r="H371" s="48">
        <f t="shared" si="31"/>
        <v>15.8</v>
      </c>
      <c r="I371" s="49"/>
      <c r="J371" s="47">
        <v>33371.586805555555</v>
      </c>
      <c r="K371" s="20">
        <v>0.08</v>
      </c>
      <c r="L371" s="26"/>
      <c r="M371" s="50">
        <v>33371.586805555555</v>
      </c>
      <c r="N371" s="51">
        <v>0.4</v>
      </c>
      <c r="O371" s="26"/>
      <c r="P371" s="52">
        <v>33371.586805555555</v>
      </c>
      <c r="Q371" s="55">
        <v>24.5</v>
      </c>
      <c r="R371" s="26"/>
      <c r="S371" s="53">
        <v>33371</v>
      </c>
      <c r="T371" s="20">
        <f t="shared" si="29"/>
        <v>80</v>
      </c>
      <c r="U371" s="54">
        <v>33371</v>
      </c>
      <c r="Z371" s="10"/>
      <c r="AR371" s="5">
        <f t="shared" si="28"/>
        <v>0</v>
      </c>
    </row>
    <row r="372" spans="1:44" x14ac:dyDescent="0.2">
      <c r="A372" s="43">
        <v>33387.427083333336</v>
      </c>
      <c r="B372" s="44">
        <v>8.3000000000000004E-2</v>
      </c>
      <c r="C372" s="26">
        <v>1.02</v>
      </c>
      <c r="D372" s="26">
        <v>4.0000000000000001E-3</v>
      </c>
      <c r="E372" s="45">
        <v>33387.427083333336</v>
      </c>
      <c r="F372" s="46">
        <f t="shared" si="30"/>
        <v>1.107</v>
      </c>
      <c r="G372" s="47">
        <v>33387.427083333336</v>
      </c>
      <c r="H372" s="48">
        <f t="shared" si="31"/>
        <v>13.33734939759036</v>
      </c>
      <c r="I372" s="49"/>
      <c r="J372" s="47">
        <v>33387.427083333336</v>
      </c>
      <c r="K372" s="20">
        <v>8.3000000000000004E-2</v>
      </c>
      <c r="L372" s="26"/>
      <c r="M372" s="50">
        <v>33387.427083333336</v>
      </c>
      <c r="N372" s="51">
        <v>0.35</v>
      </c>
      <c r="O372" s="26"/>
      <c r="P372" s="52">
        <v>33387.427083333336</v>
      </c>
      <c r="Q372" s="55">
        <v>24</v>
      </c>
      <c r="R372" s="26"/>
      <c r="S372" s="53">
        <v>33387</v>
      </c>
      <c r="T372" s="20">
        <f t="shared" si="29"/>
        <v>83</v>
      </c>
      <c r="U372" s="54">
        <v>33387</v>
      </c>
      <c r="Z372" s="10"/>
      <c r="AR372" s="5">
        <f t="shared" si="28"/>
        <v>0</v>
      </c>
    </row>
    <row r="373" spans="1:44" x14ac:dyDescent="0.2">
      <c r="A373" s="43">
        <v>33401.458333333336</v>
      </c>
      <c r="B373" s="44">
        <v>8.6999999999999994E-2</v>
      </c>
      <c r="C373" s="26">
        <v>1.67</v>
      </c>
      <c r="D373" s="26">
        <v>-4.0000000000000001E-3</v>
      </c>
      <c r="E373" s="45">
        <v>33401.458333333336</v>
      </c>
      <c r="F373" s="46">
        <f t="shared" si="30"/>
        <v>1.7529999999999999</v>
      </c>
      <c r="G373" s="47">
        <v>33401.458333333336</v>
      </c>
      <c r="H373" s="48">
        <f t="shared" si="31"/>
        <v>20.149425287356323</v>
      </c>
      <c r="I373" s="49"/>
      <c r="J373" s="47">
        <v>33401.458333333336</v>
      </c>
      <c r="K373" s="20">
        <v>8.6999999999999994E-2</v>
      </c>
      <c r="L373" s="26"/>
      <c r="M373" s="50">
        <v>33401.458333333336</v>
      </c>
      <c r="N373" s="51">
        <v>0.5</v>
      </c>
      <c r="O373" s="26"/>
      <c r="P373" s="52">
        <v>33401.458333333336</v>
      </c>
      <c r="Q373" s="55">
        <v>50.2</v>
      </c>
      <c r="R373" s="26"/>
      <c r="S373" s="53">
        <v>33401</v>
      </c>
      <c r="T373" s="20">
        <f t="shared" si="29"/>
        <v>87</v>
      </c>
      <c r="U373" s="54">
        <v>33401</v>
      </c>
      <c r="Z373" s="10"/>
      <c r="AR373" s="5">
        <f t="shared" si="28"/>
        <v>0</v>
      </c>
    </row>
    <row r="374" spans="1:44" x14ac:dyDescent="0.2">
      <c r="A374" s="43">
        <v>33443.472222222219</v>
      </c>
      <c r="B374" s="44">
        <v>5.5E-2</v>
      </c>
      <c r="C374" s="26">
        <v>1.32</v>
      </c>
      <c r="D374" s="26">
        <v>8.0000000000000002E-3</v>
      </c>
      <c r="E374" s="45">
        <v>33443.472222222219</v>
      </c>
      <c r="F374" s="46">
        <f t="shared" si="30"/>
        <v>1.383</v>
      </c>
      <c r="G374" s="47">
        <v>33443.472222222219</v>
      </c>
      <c r="H374" s="48">
        <f t="shared" si="31"/>
        <v>25.145454545454545</v>
      </c>
      <c r="I374" s="49"/>
      <c r="J374" s="47">
        <v>33443.472222222219</v>
      </c>
      <c r="K374" s="20">
        <v>5.5E-2</v>
      </c>
      <c r="L374" s="26"/>
      <c r="M374" s="50">
        <v>33443.472222222219</v>
      </c>
      <c r="N374" s="51">
        <v>0.8</v>
      </c>
      <c r="O374" s="26"/>
      <c r="P374" s="52">
        <v>33443.472222222219</v>
      </c>
      <c r="Q374" s="55">
        <v>19.399999999999999</v>
      </c>
      <c r="R374" s="26"/>
      <c r="S374" s="53">
        <v>33443</v>
      </c>
      <c r="T374" s="20">
        <v>50</v>
      </c>
      <c r="U374" s="54">
        <v>33443</v>
      </c>
      <c r="Z374" s="10"/>
      <c r="AR374" s="5">
        <f t="shared" si="28"/>
        <v>0</v>
      </c>
    </row>
    <row r="375" spans="1:44" x14ac:dyDescent="0.2">
      <c r="A375" s="43">
        <v>33455.571527777778</v>
      </c>
      <c r="B375" s="44">
        <v>7.0000000000000007E-2</v>
      </c>
      <c r="C375" s="26">
        <v>0.65</v>
      </c>
      <c r="D375" s="26">
        <v>6.0000000000000001E-3</v>
      </c>
      <c r="E375" s="45">
        <v>33455.571527777778</v>
      </c>
      <c r="F375" s="46">
        <f t="shared" si="30"/>
        <v>0.72599999999999998</v>
      </c>
      <c r="G375" s="47">
        <v>33455.571527777778</v>
      </c>
      <c r="H375" s="48">
        <f t="shared" si="31"/>
        <v>10.37142857142857</v>
      </c>
      <c r="I375" s="49"/>
      <c r="J375" s="47">
        <v>33455.571527777778</v>
      </c>
      <c r="K375" s="20">
        <v>7.0000000000000007E-2</v>
      </c>
      <c r="L375" s="26"/>
      <c r="M375" s="50">
        <v>33455.571527777778</v>
      </c>
      <c r="N375" s="51">
        <v>0.6</v>
      </c>
      <c r="O375" s="26"/>
      <c r="P375" s="52">
        <v>33455.571527777778</v>
      </c>
      <c r="Q375" s="55">
        <v>30.2</v>
      </c>
      <c r="R375" s="26"/>
      <c r="S375" s="53">
        <v>33455</v>
      </c>
      <c r="T375" s="20">
        <f t="shared" ref="T375:T406" si="32">K375*1000</f>
        <v>70</v>
      </c>
      <c r="U375" s="54">
        <v>33455</v>
      </c>
      <c r="Z375" s="10"/>
      <c r="AR375" s="5">
        <f t="shared" si="28"/>
        <v>0</v>
      </c>
    </row>
    <row r="376" spans="1:44" x14ac:dyDescent="0.2">
      <c r="A376" s="43">
        <v>33470.453472222223</v>
      </c>
      <c r="B376" s="44">
        <v>8.1000000000000003E-2</v>
      </c>
      <c r="C376" s="26">
        <v>1.33</v>
      </c>
      <c r="D376" s="26">
        <v>5.0000000000000001E-3</v>
      </c>
      <c r="E376" s="45">
        <v>33470.453472222223</v>
      </c>
      <c r="F376" s="46">
        <f t="shared" si="30"/>
        <v>1.4159999999999999</v>
      </c>
      <c r="G376" s="47">
        <v>33470.453472222223</v>
      </c>
      <c r="H376" s="48">
        <f t="shared" si="31"/>
        <v>17.481481481481481</v>
      </c>
      <c r="I376" s="49"/>
      <c r="J376" s="47">
        <v>33470.453472222223</v>
      </c>
      <c r="K376" s="20">
        <v>8.1000000000000003E-2</v>
      </c>
      <c r="L376" s="26"/>
      <c r="M376" s="50">
        <v>33470.453472222223</v>
      </c>
      <c r="N376" s="51">
        <v>0.65</v>
      </c>
      <c r="O376" s="26"/>
      <c r="P376" s="52">
        <v>33470.453472222223</v>
      </c>
      <c r="Q376" s="55">
        <v>20.7</v>
      </c>
      <c r="R376" s="26"/>
      <c r="S376" s="53">
        <v>33470</v>
      </c>
      <c r="T376" s="20">
        <f t="shared" si="32"/>
        <v>81</v>
      </c>
      <c r="U376" s="54">
        <v>33470</v>
      </c>
      <c r="Z376" s="10"/>
      <c r="AR376" s="5">
        <f t="shared" si="28"/>
        <v>0</v>
      </c>
    </row>
    <row r="377" spans="1:44" x14ac:dyDescent="0.2">
      <c r="A377" s="43">
        <v>33497.47152777778</v>
      </c>
      <c r="B377" s="44">
        <v>9.6000000000000002E-2</v>
      </c>
      <c r="C377" s="26">
        <v>1.1499999999999999</v>
      </c>
      <c r="D377" s="26">
        <v>6.0000000000000001E-3</v>
      </c>
      <c r="E377" s="45">
        <v>33497.47152777778</v>
      </c>
      <c r="F377" s="46">
        <f t="shared" si="30"/>
        <v>1.252</v>
      </c>
      <c r="G377" s="47">
        <v>33497.47152777778</v>
      </c>
      <c r="H377" s="48">
        <f t="shared" si="31"/>
        <v>13.041666666666666</v>
      </c>
      <c r="I377" s="49"/>
      <c r="J377" s="47">
        <v>33497.47152777778</v>
      </c>
      <c r="K377" s="20">
        <v>9.6000000000000002E-2</v>
      </c>
      <c r="L377" s="26"/>
      <c r="M377" s="50">
        <v>33497.47152777778</v>
      </c>
      <c r="N377" s="51">
        <v>0.75</v>
      </c>
      <c r="O377" s="26"/>
      <c r="P377" s="52">
        <v>33497.47152777778</v>
      </c>
      <c r="Q377" s="55">
        <v>16.8</v>
      </c>
      <c r="R377" s="26"/>
      <c r="S377" s="53">
        <v>33497</v>
      </c>
      <c r="T377" s="20">
        <f t="shared" si="32"/>
        <v>96</v>
      </c>
      <c r="U377" s="54">
        <v>33497</v>
      </c>
      <c r="Z377" s="10"/>
      <c r="AR377" s="5">
        <f t="shared" si="28"/>
        <v>0</v>
      </c>
    </row>
    <row r="378" spans="1:44" x14ac:dyDescent="0.2">
      <c r="A378" s="43">
        <v>33525.512499999997</v>
      </c>
      <c r="B378" s="44">
        <v>7.4999999999999997E-2</v>
      </c>
      <c r="C378" s="26">
        <v>0.89</v>
      </c>
      <c r="D378" s="26">
        <v>-4.0000000000000001E-3</v>
      </c>
      <c r="E378" s="45">
        <v>33525.512499999997</v>
      </c>
      <c r="F378" s="46">
        <f t="shared" si="30"/>
        <v>0.96099999999999997</v>
      </c>
      <c r="G378" s="47">
        <v>33525.512499999997</v>
      </c>
      <c r="H378" s="48">
        <f t="shared" si="31"/>
        <v>12.813333333333333</v>
      </c>
      <c r="I378" s="49"/>
      <c r="J378" s="47">
        <v>33525.512499999997</v>
      </c>
      <c r="K378" s="20">
        <v>7.4999999999999997E-2</v>
      </c>
      <c r="L378" s="26"/>
      <c r="M378" s="50">
        <v>33525.512499999997</v>
      </c>
      <c r="N378" s="51">
        <v>0.8</v>
      </c>
      <c r="O378" s="26"/>
      <c r="P378" s="52">
        <v>33525.512499999997</v>
      </c>
      <c r="Q378" s="55">
        <v>21.2</v>
      </c>
      <c r="R378" s="26"/>
      <c r="S378" s="53">
        <v>33525</v>
      </c>
      <c r="T378" s="20">
        <f t="shared" si="32"/>
        <v>75</v>
      </c>
      <c r="U378" s="54">
        <v>33525</v>
      </c>
      <c r="Z378" s="10"/>
      <c r="AR378" s="5">
        <f t="shared" si="28"/>
        <v>0</v>
      </c>
    </row>
    <row r="379" spans="1:44" x14ac:dyDescent="0.2">
      <c r="A379" s="43">
        <v>33539.493055555555</v>
      </c>
      <c r="B379" s="44">
        <v>6.5000000000000002E-2</v>
      </c>
      <c r="C379" s="26">
        <v>1.27</v>
      </c>
      <c r="D379" s="26">
        <v>4.0000000000000001E-3</v>
      </c>
      <c r="E379" s="45">
        <v>33539.493055555555</v>
      </c>
      <c r="F379" s="46">
        <f t="shared" si="30"/>
        <v>1.339</v>
      </c>
      <c r="G379" s="47">
        <v>33539.493055555555</v>
      </c>
      <c r="H379" s="48">
        <f t="shared" si="31"/>
        <v>20.599999999999998</v>
      </c>
      <c r="I379" s="49"/>
      <c r="J379" s="47">
        <v>33539.493055555555</v>
      </c>
      <c r="K379" s="20">
        <v>6.5000000000000002E-2</v>
      </c>
      <c r="L379" s="26"/>
      <c r="M379" s="50">
        <v>33539.493055555555</v>
      </c>
      <c r="N379" s="51">
        <v>0.7</v>
      </c>
      <c r="O379" s="26"/>
      <c r="P379" s="52">
        <v>33539.493055555555</v>
      </c>
      <c r="Q379" s="55">
        <v>39.200000000000003</v>
      </c>
      <c r="R379" s="26"/>
      <c r="S379" s="53">
        <v>33539</v>
      </c>
      <c r="T379" s="20">
        <f t="shared" si="32"/>
        <v>65</v>
      </c>
      <c r="U379" s="54">
        <v>33539</v>
      </c>
      <c r="Z379" s="10"/>
      <c r="AR379" s="5">
        <f t="shared" si="28"/>
        <v>0</v>
      </c>
    </row>
    <row r="380" spans="1:44" x14ac:dyDescent="0.2">
      <c r="A380" s="43">
        <v>33584.488194444442</v>
      </c>
      <c r="B380" s="44">
        <v>4.4999999999999998E-2</v>
      </c>
      <c r="C380" s="26">
        <v>1.24</v>
      </c>
      <c r="D380" s="26">
        <v>0.159</v>
      </c>
      <c r="E380" s="45">
        <v>33584.488194444442</v>
      </c>
      <c r="F380" s="46">
        <f t="shared" si="30"/>
        <v>1.444</v>
      </c>
      <c r="G380" s="47">
        <v>33584.488194444442</v>
      </c>
      <c r="H380" s="48">
        <f t="shared" si="31"/>
        <v>32.088888888888889</v>
      </c>
      <c r="I380" s="49"/>
      <c r="J380" s="47">
        <v>33584.488194444442</v>
      </c>
      <c r="K380" s="20">
        <v>4.4999999999999998E-2</v>
      </c>
      <c r="L380" s="26"/>
      <c r="M380" s="50">
        <v>33584.488194444442</v>
      </c>
      <c r="N380" s="51">
        <v>0.4</v>
      </c>
      <c r="O380" s="26"/>
      <c r="P380" s="52">
        <v>33584.488194444442</v>
      </c>
      <c r="Q380" s="55">
        <v>39.200000000000003</v>
      </c>
      <c r="R380" s="26"/>
      <c r="S380" s="53">
        <v>33584</v>
      </c>
      <c r="T380" s="20">
        <f t="shared" si="32"/>
        <v>45</v>
      </c>
      <c r="U380" s="54">
        <v>33584</v>
      </c>
      <c r="Z380" s="10"/>
      <c r="AQ380" s="3" t="e">
        <f>AVERAGE(AP368:AP380)</f>
        <v>#DIV/0!</v>
      </c>
      <c r="AR380" s="5">
        <f t="shared" si="28"/>
        <v>0</v>
      </c>
    </row>
    <row r="381" spans="1:44" x14ac:dyDescent="0.2">
      <c r="A381" s="43">
        <v>33625.522916666669</v>
      </c>
      <c r="B381" s="44">
        <v>0.104</v>
      </c>
      <c r="C381" s="26">
        <v>1.46</v>
      </c>
      <c r="D381" s="26">
        <v>0.2</v>
      </c>
      <c r="E381" s="45">
        <v>33625.522916666669</v>
      </c>
      <c r="F381" s="46">
        <f t="shared" si="30"/>
        <v>1.764</v>
      </c>
      <c r="G381" s="47">
        <v>33625.522916666669</v>
      </c>
      <c r="H381" s="48">
        <f t="shared" si="31"/>
        <v>16.961538461538463</v>
      </c>
      <c r="I381" s="49"/>
      <c r="J381" s="47">
        <v>33625.522916666669</v>
      </c>
      <c r="K381" s="20">
        <v>0.104</v>
      </c>
      <c r="L381" s="26"/>
      <c r="M381" s="50">
        <v>33625.522916666669</v>
      </c>
      <c r="N381" s="51">
        <v>0.5</v>
      </c>
      <c r="O381" s="26"/>
      <c r="P381" s="52">
        <v>33625.522916666669</v>
      </c>
      <c r="Q381" s="55">
        <v>9.6999999999999993</v>
      </c>
      <c r="R381" s="26"/>
      <c r="S381" s="53">
        <v>33625</v>
      </c>
      <c r="T381" s="20">
        <f t="shared" si="32"/>
        <v>104</v>
      </c>
      <c r="U381" s="54">
        <v>33625</v>
      </c>
      <c r="Z381" s="10"/>
      <c r="AR381" s="5">
        <f t="shared" si="28"/>
        <v>0</v>
      </c>
    </row>
    <row r="382" spans="1:44" x14ac:dyDescent="0.2">
      <c r="A382" s="43">
        <v>33638.518055555556</v>
      </c>
      <c r="B382" s="44">
        <v>0.109</v>
      </c>
      <c r="C382" s="26">
        <v>1.19</v>
      </c>
      <c r="D382" s="26">
        <v>0.34899999999999998</v>
      </c>
      <c r="E382" s="45">
        <v>33638.518055555556</v>
      </c>
      <c r="F382" s="46">
        <f t="shared" si="30"/>
        <v>1.6479999999999999</v>
      </c>
      <c r="G382" s="47">
        <v>33638.518055555556</v>
      </c>
      <c r="H382" s="48">
        <f t="shared" si="31"/>
        <v>15.119266055045872</v>
      </c>
      <c r="I382" s="49"/>
      <c r="J382" s="47">
        <v>33638.518055555556</v>
      </c>
      <c r="K382" s="20">
        <v>0.109</v>
      </c>
      <c r="L382" s="26"/>
      <c r="M382" s="50">
        <v>33638.518055555556</v>
      </c>
      <c r="N382" s="51">
        <v>0.25</v>
      </c>
      <c r="O382" s="26"/>
      <c r="P382" s="52">
        <v>33638.518055555556</v>
      </c>
      <c r="Q382" s="55">
        <v>15</v>
      </c>
      <c r="R382" s="26"/>
      <c r="S382" s="53">
        <v>33638</v>
      </c>
      <c r="T382" s="20">
        <f t="shared" si="32"/>
        <v>109</v>
      </c>
      <c r="U382" s="54">
        <v>33638</v>
      </c>
      <c r="Z382" s="10"/>
      <c r="AR382" s="5">
        <f t="shared" si="28"/>
        <v>0</v>
      </c>
    </row>
    <row r="383" spans="1:44" x14ac:dyDescent="0.2">
      <c r="A383" s="43">
        <v>33672.517361111109</v>
      </c>
      <c r="B383" s="44">
        <v>8.3000000000000004E-2</v>
      </c>
      <c r="C383" s="26">
        <v>1.21</v>
      </c>
      <c r="D383" s="26">
        <v>0.10199999999999999</v>
      </c>
      <c r="E383" s="45">
        <v>33672.517361111109</v>
      </c>
      <c r="F383" s="46">
        <f t="shared" si="30"/>
        <v>1.395</v>
      </c>
      <c r="G383" s="47">
        <v>33672.517361111109</v>
      </c>
      <c r="H383" s="48">
        <f t="shared" si="31"/>
        <v>16.807228915662648</v>
      </c>
      <c r="I383" s="49"/>
      <c r="J383" s="47">
        <v>33672.517361111109</v>
      </c>
      <c r="K383" s="20">
        <v>8.3000000000000004E-2</v>
      </c>
      <c r="L383" s="26"/>
      <c r="M383" s="50">
        <v>33672.517361111109</v>
      </c>
      <c r="N383" s="51">
        <v>0.45</v>
      </c>
      <c r="O383" s="26"/>
      <c r="P383" s="52">
        <v>33672.517361111109</v>
      </c>
      <c r="Q383" s="55">
        <v>18.399999999999999</v>
      </c>
      <c r="R383" s="26"/>
      <c r="S383" s="53">
        <v>33672</v>
      </c>
      <c r="T383" s="20">
        <f t="shared" si="32"/>
        <v>83</v>
      </c>
      <c r="U383" s="54">
        <v>33672</v>
      </c>
      <c r="Z383" s="10"/>
      <c r="AR383" s="5">
        <f t="shared" si="28"/>
        <v>0</v>
      </c>
    </row>
    <row r="384" spans="1:44" x14ac:dyDescent="0.2">
      <c r="A384" s="43">
        <v>33702.518055555556</v>
      </c>
      <c r="B384" s="44">
        <v>7.6999999999999999E-2</v>
      </c>
      <c r="C384" s="26">
        <v>1.1599999999999999</v>
      </c>
      <c r="D384" s="26">
        <v>2.9000000000000001E-2</v>
      </c>
      <c r="E384" s="45">
        <v>33702.518055555556</v>
      </c>
      <c r="F384" s="46">
        <f t="shared" ref="F384:F415" si="33">B384+C384+D384</f>
        <v>1.2659999999999998</v>
      </c>
      <c r="G384" s="47">
        <v>33702.518055555556</v>
      </c>
      <c r="H384" s="48">
        <f t="shared" ref="H384:H415" si="34">F384/B384</f>
        <v>16.441558441558438</v>
      </c>
      <c r="I384" s="49"/>
      <c r="J384" s="47">
        <v>33702.518055555556</v>
      </c>
      <c r="K384" s="20">
        <v>7.6999999999999999E-2</v>
      </c>
      <c r="L384" s="26"/>
      <c r="M384" s="50">
        <v>33702.518055555556</v>
      </c>
      <c r="N384" s="51">
        <v>0.55000000000000004</v>
      </c>
      <c r="O384" s="26"/>
      <c r="P384" s="52">
        <v>33702.518055555556</v>
      </c>
      <c r="Q384" s="55">
        <v>10.199999999999999</v>
      </c>
      <c r="R384" s="26"/>
      <c r="S384" s="53">
        <v>33702</v>
      </c>
      <c r="T384" s="20">
        <f t="shared" si="32"/>
        <v>77</v>
      </c>
      <c r="U384" s="54">
        <v>33702</v>
      </c>
      <c r="Z384" s="10"/>
      <c r="AR384" s="5">
        <f t="shared" si="28"/>
        <v>0</v>
      </c>
    </row>
    <row r="385" spans="1:44" x14ac:dyDescent="0.2">
      <c r="A385" s="43">
        <v>33729.695833333331</v>
      </c>
      <c r="B385" s="44">
        <v>4.8000000000000001E-2</v>
      </c>
      <c r="C385" s="26">
        <v>1.1100000000000001</v>
      </c>
      <c r="D385" s="26">
        <v>6.0000000000000001E-3</v>
      </c>
      <c r="E385" s="45">
        <v>33729.695833333331</v>
      </c>
      <c r="F385" s="46">
        <f t="shared" si="33"/>
        <v>1.1640000000000001</v>
      </c>
      <c r="G385" s="47">
        <v>33729.695833333331</v>
      </c>
      <c r="H385" s="48">
        <f t="shared" si="34"/>
        <v>24.250000000000004</v>
      </c>
      <c r="I385" s="49"/>
      <c r="J385" s="47">
        <v>33729.695833333331</v>
      </c>
      <c r="K385" s="20">
        <v>4.8000000000000001E-2</v>
      </c>
      <c r="L385" s="26"/>
      <c r="M385" s="50">
        <v>33729.695833333331</v>
      </c>
      <c r="N385" s="51">
        <v>0.7</v>
      </c>
      <c r="O385" s="26"/>
      <c r="P385" s="52">
        <v>33729.695833333331</v>
      </c>
      <c r="Q385" s="55">
        <v>27.6</v>
      </c>
      <c r="R385" s="26"/>
      <c r="S385" s="53">
        <v>33729</v>
      </c>
      <c r="T385" s="20">
        <f t="shared" si="32"/>
        <v>48</v>
      </c>
      <c r="U385" s="54">
        <v>33729</v>
      </c>
      <c r="Z385" s="10"/>
      <c r="AR385" s="5">
        <f t="shared" si="28"/>
        <v>0</v>
      </c>
    </row>
    <row r="386" spans="1:44" x14ac:dyDescent="0.2">
      <c r="A386" s="43">
        <v>33743.548611111109</v>
      </c>
      <c r="B386" s="44">
        <v>8.5000000000000006E-2</v>
      </c>
      <c r="C386" s="26">
        <v>1.28</v>
      </c>
      <c r="D386" s="26"/>
      <c r="E386" s="45">
        <v>33743.548611111109</v>
      </c>
      <c r="F386" s="46">
        <f t="shared" si="33"/>
        <v>1.365</v>
      </c>
      <c r="G386" s="47">
        <v>33743.548611111109</v>
      </c>
      <c r="H386" s="48">
        <f t="shared" si="34"/>
        <v>16.058823529411764</v>
      </c>
      <c r="I386" s="49"/>
      <c r="J386" s="47">
        <v>33743.548611111109</v>
      </c>
      <c r="K386" s="20">
        <v>8.5000000000000006E-2</v>
      </c>
      <c r="L386" s="26"/>
      <c r="M386" s="50">
        <v>33743.548611111109</v>
      </c>
      <c r="N386" s="51">
        <v>0.6</v>
      </c>
      <c r="O386" s="26"/>
      <c r="P386" s="52">
        <v>33743.548611111109</v>
      </c>
      <c r="Q386" s="55">
        <v>63.3</v>
      </c>
      <c r="R386" s="26"/>
      <c r="S386" s="53">
        <v>33743</v>
      </c>
      <c r="T386" s="20">
        <f t="shared" si="32"/>
        <v>85</v>
      </c>
      <c r="U386" s="54">
        <v>33743</v>
      </c>
      <c r="Z386" s="10"/>
      <c r="AR386" s="5">
        <f t="shared" si="28"/>
        <v>0</v>
      </c>
    </row>
    <row r="387" spans="1:44" x14ac:dyDescent="0.2">
      <c r="A387" s="43">
        <v>33757.429861111108</v>
      </c>
      <c r="B387" s="44">
        <v>6.6000000000000003E-2</v>
      </c>
      <c r="C387" s="26">
        <v>1.54</v>
      </c>
      <c r="D387" s="26">
        <v>0.10199999999999999</v>
      </c>
      <c r="E387" s="45">
        <v>33757.429861111108</v>
      </c>
      <c r="F387" s="46">
        <f t="shared" si="33"/>
        <v>1.7080000000000002</v>
      </c>
      <c r="G387" s="47">
        <v>33757.429861111108</v>
      </c>
      <c r="H387" s="48">
        <f t="shared" si="34"/>
        <v>25.878787878787879</v>
      </c>
      <c r="I387" s="49"/>
      <c r="J387" s="47">
        <v>33757.429861111108</v>
      </c>
      <c r="K387" s="20">
        <v>6.6000000000000003E-2</v>
      </c>
      <c r="L387" s="26"/>
      <c r="M387" s="50">
        <v>33757.429861111108</v>
      </c>
      <c r="N387" s="51">
        <v>0.5</v>
      </c>
      <c r="O387" s="26"/>
      <c r="P387" s="52">
        <v>33757.429861111108</v>
      </c>
      <c r="Q387" s="55">
        <v>53.9</v>
      </c>
      <c r="R387" s="26"/>
      <c r="S387" s="53">
        <v>33757</v>
      </c>
      <c r="T387" s="20">
        <f t="shared" si="32"/>
        <v>66</v>
      </c>
      <c r="U387" s="54">
        <v>33757</v>
      </c>
      <c r="Z387" s="10"/>
      <c r="AR387" s="5">
        <f t="shared" si="28"/>
        <v>0</v>
      </c>
    </row>
    <row r="388" spans="1:44" x14ac:dyDescent="0.2">
      <c r="A388" s="43">
        <v>33771.445833333331</v>
      </c>
      <c r="B388" s="44">
        <v>3.4000000000000002E-2</v>
      </c>
      <c r="C388" s="26">
        <v>1.05</v>
      </c>
      <c r="D388" s="26">
        <v>0.159</v>
      </c>
      <c r="E388" s="45">
        <v>33771.445833333331</v>
      </c>
      <c r="F388" s="46">
        <f t="shared" si="33"/>
        <v>1.2430000000000001</v>
      </c>
      <c r="G388" s="47">
        <v>33771.445833333331</v>
      </c>
      <c r="H388" s="48">
        <f t="shared" si="34"/>
        <v>36.558823529411768</v>
      </c>
      <c r="I388" s="49"/>
      <c r="J388" s="47">
        <v>33771.445833333331</v>
      </c>
      <c r="K388" s="20">
        <v>3.4000000000000002E-2</v>
      </c>
      <c r="L388" s="26"/>
      <c r="M388" s="50">
        <v>33771.445833333331</v>
      </c>
      <c r="N388" s="51">
        <v>1.2</v>
      </c>
      <c r="O388" s="26"/>
      <c r="P388" s="52">
        <v>33771.445833333331</v>
      </c>
      <c r="Q388" s="55">
        <v>13.7</v>
      </c>
      <c r="R388" s="26"/>
      <c r="S388" s="53">
        <v>33771</v>
      </c>
      <c r="T388" s="20">
        <f t="shared" si="32"/>
        <v>34</v>
      </c>
      <c r="U388" s="54">
        <v>33771</v>
      </c>
      <c r="Z388" s="10"/>
      <c r="AR388" s="5">
        <f t="shared" ref="AR388:AR451" si="35">(X389+AB389+AE389)</f>
        <v>0</v>
      </c>
    </row>
    <row r="389" spans="1:44" x14ac:dyDescent="0.2">
      <c r="A389" s="43">
        <v>33786.452777777777</v>
      </c>
      <c r="B389" s="44">
        <v>5.2999999999999999E-2</v>
      </c>
      <c r="C389" s="26">
        <v>1.35</v>
      </c>
      <c r="D389" s="26">
        <v>0.155</v>
      </c>
      <c r="E389" s="45">
        <v>33786.452777777777</v>
      </c>
      <c r="F389" s="46">
        <f t="shared" si="33"/>
        <v>1.5580000000000001</v>
      </c>
      <c r="G389" s="47">
        <v>33786.452777777777</v>
      </c>
      <c r="H389" s="48">
        <f t="shared" si="34"/>
        <v>29.39622641509434</v>
      </c>
      <c r="I389" s="49"/>
      <c r="J389" s="47">
        <v>33786.452777777777</v>
      </c>
      <c r="K389" s="20">
        <v>5.2999999999999999E-2</v>
      </c>
      <c r="L389" s="26"/>
      <c r="M389" s="50">
        <v>33786.452777777777</v>
      </c>
      <c r="N389" s="51">
        <v>0.6</v>
      </c>
      <c r="O389" s="26"/>
      <c r="P389" s="52">
        <v>33786.452777777777</v>
      </c>
      <c r="Q389" s="55">
        <v>36.6</v>
      </c>
      <c r="R389" s="26"/>
      <c r="S389" s="53">
        <v>33786</v>
      </c>
      <c r="T389" s="20">
        <f t="shared" si="32"/>
        <v>53</v>
      </c>
      <c r="U389" s="54">
        <v>33786</v>
      </c>
      <c r="Z389" s="10"/>
      <c r="AR389" s="5">
        <f t="shared" si="35"/>
        <v>0</v>
      </c>
    </row>
    <row r="390" spans="1:44" x14ac:dyDescent="0.2">
      <c r="A390" s="43">
        <v>33807.453472222223</v>
      </c>
      <c r="B390" s="44">
        <v>5.3999999999999999E-2</v>
      </c>
      <c r="C390" s="26">
        <v>1.45</v>
      </c>
      <c r="D390" s="26"/>
      <c r="E390" s="45">
        <v>33807.453472222223</v>
      </c>
      <c r="F390" s="46">
        <f t="shared" si="33"/>
        <v>1.504</v>
      </c>
      <c r="G390" s="47">
        <v>33807.453472222223</v>
      </c>
      <c r="H390" s="48">
        <f t="shared" si="34"/>
        <v>27.851851851851851</v>
      </c>
      <c r="I390" s="49"/>
      <c r="J390" s="47">
        <v>33807.453472222223</v>
      </c>
      <c r="K390" s="20">
        <v>5.3999999999999999E-2</v>
      </c>
      <c r="L390" s="26"/>
      <c r="M390" s="50">
        <v>33807.453472222223</v>
      </c>
      <c r="N390" s="51">
        <v>0.6</v>
      </c>
      <c r="O390" s="26"/>
      <c r="P390" s="52">
        <v>33807.453472222223</v>
      </c>
      <c r="Q390" s="55">
        <v>38.9</v>
      </c>
      <c r="R390" s="26"/>
      <c r="S390" s="53">
        <v>33807</v>
      </c>
      <c r="T390" s="20">
        <f t="shared" si="32"/>
        <v>54</v>
      </c>
      <c r="U390" s="54">
        <v>33807</v>
      </c>
      <c r="Z390" s="10"/>
      <c r="AR390" s="5">
        <f t="shared" si="35"/>
        <v>0</v>
      </c>
    </row>
    <row r="391" spans="1:44" x14ac:dyDescent="0.2">
      <c r="A391" s="43">
        <v>33819.490277777775</v>
      </c>
      <c r="B391" s="44">
        <v>7.0999999999999994E-2</v>
      </c>
      <c r="C391" s="26">
        <v>1.28</v>
      </c>
      <c r="D391" s="26"/>
      <c r="E391" s="45">
        <v>33819.490277777775</v>
      </c>
      <c r="F391" s="46">
        <f t="shared" si="33"/>
        <v>1.351</v>
      </c>
      <c r="G391" s="47">
        <v>33819.490277777775</v>
      </c>
      <c r="H391" s="48">
        <f t="shared" si="34"/>
        <v>19.028169014084508</v>
      </c>
      <c r="I391" s="49"/>
      <c r="J391" s="47">
        <v>33819.490277777775</v>
      </c>
      <c r="K391" s="20">
        <v>7.0999999999999994E-2</v>
      </c>
      <c r="L391" s="26"/>
      <c r="M391" s="50">
        <v>33819.490277777775</v>
      </c>
      <c r="N391" s="51">
        <v>0.8</v>
      </c>
      <c r="O391" s="26"/>
      <c r="P391" s="52">
        <v>33819.490277777775</v>
      </c>
      <c r="Q391" s="55">
        <v>40.4</v>
      </c>
      <c r="R391" s="26"/>
      <c r="S391" s="53">
        <v>33819</v>
      </c>
      <c r="T391" s="20">
        <f t="shared" si="32"/>
        <v>71</v>
      </c>
      <c r="U391" s="54">
        <v>33819</v>
      </c>
      <c r="Z391" s="10"/>
      <c r="AR391" s="5">
        <f t="shared" si="35"/>
        <v>0</v>
      </c>
    </row>
    <row r="392" spans="1:44" x14ac:dyDescent="0.2">
      <c r="A392" s="43">
        <v>33834.480555555558</v>
      </c>
      <c r="B392" s="44">
        <v>4.2000000000000003E-2</v>
      </c>
      <c r="C392" s="26">
        <v>1.08</v>
      </c>
      <c r="D392" s="26"/>
      <c r="E392" s="45">
        <v>33834.480555555558</v>
      </c>
      <c r="F392" s="46">
        <f t="shared" si="33"/>
        <v>1.1220000000000001</v>
      </c>
      <c r="G392" s="47">
        <v>33834.480555555558</v>
      </c>
      <c r="H392" s="48">
        <f t="shared" si="34"/>
        <v>26.714285714285715</v>
      </c>
      <c r="I392" s="49"/>
      <c r="J392" s="47">
        <v>33834.480555555558</v>
      </c>
      <c r="K392" s="20">
        <v>4.2000000000000003E-2</v>
      </c>
      <c r="L392" s="26"/>
      <c r="M392" s="50">
        <v>33834.480555555558</v>
      </c>
      <c r="N392" s="51">
        <v>0.8</v>
      </c>
      <c r="O392" s="26"/>
      <c r="P392" s="52">
        <v>33834.480555555558</v>
      </c>
      <c r="Q392" s="55">
        <v>36.4</v>
      </c>
      <c r="R392" s="26"/>
      <c r="S392" s="53">
        <v>33834</v>
      </c>
      <c r="T392" s="20">
        <f t="shared" si="32"/>
        <v>42</v>
      </c>
      <c r="U392" s="54">
        <v>33834</v>
      </c>
      <c r="Z392" s="10"/>
      <c r="AR392" s="5">
        <f t="shared" si="35"/>
        <v>0</v>
      </c>
    </row>
    <row r="393" spans="1:44" x14ac:dyDescent="0.2">
      <c r="A393" s="43">
        <v>33842.477083333331</v>
      </c>
      <c r="B393" s="44">
        <v>8.5999999999999993E-2</v>
      </c>
      <c r="C393" s="26">
        <v>0.8</v>
      </c>
      <c r="D393" s="26">
        <v>5.8999999999999997E-2</v>
      </c>
      <c r="E393" s="45">
        <v>33842.477083333331</v>
      </c>
      <c r="F393" s="46">
        <f t="shared" si="33"/>
        <v>0.94500000000000006</v>
      </c>
      <c r="G393" s="47">
        <v>33842.477083333331</v>
      </c>
      <c r="H393" s="48">
        <f t="shared" si="34"/>
        <v>10.988372093023257</v>
      </c>
      <c r="I393" s="49"/>
      <c r="J393" s="47">
        <v>33842.477083333331</v>
      </c>
      <c r="K393" s="20">
        <v>8.5999999999999993E-2</v>
      </c>
      <c r="L393" s="26"/>
      <c r="M393" s="50">
        <v>33842.477083333331</v>
      </c>
      <c r="N393" s="51">
        <v>0.7</v>
      </c>
      <c r="O393" s="26"/>
      <c r="P393" s="52">
        <v>33842.477083333331</v>
      </c>
      <c r="Q393" s="55">
        <v>11.7</v>
      </c>
      <c r="R393" s="26"/>
      <c r="S393" s="53">
        <v>33842</v>
      </c>
      <c r="T393" s="20">
        <f t="shared" si="32"/>
        <v>86</v>
      </c>
      <c r="U393" s="54">
        <v>33842</v>
      </c>
      <c r="Z393" s="10"/>
      <c r="AR393" s="5">
        <f t="shared" si="35"/>
        <v>0</v>
      </c>
    </row>
    <row r="394" spans="1:44" x14ac:dyDescent="0.2">
      <c r="A394" s="43">
        <v>33855.53125</v>
      </c>
      <c r="B394" s="44">
        <v>5.3999999999999999E-2</v>
      </c>
      <c r="C394" s="26">
        <v>1.1000000000000001</v>
      </c>
      <c r="D394" s="26">
        <v>-4.0000000000000001E-3</v>
      </c>
      <c r="E394" s="45">
        <v>33855.53125</v>
      </c>
      <c r="F394" s="46">
        <f t="shared" si="33"/>
        <v>1.1500000000000001</v>
      </c>
      <c r="G394" s="47">
        <v>33855.53125</v>
      </c>
      <c r="H394" s="48">
        <f t="shared" si="34"/>
        <v>21.296296296296298</v>
      </c>
      <c r="I394" s="49"/>
      <c r="J394" s="47">
        <v>33855.53125</v>
      </c>
      <c r="K394" s="20">
        <v>5.3999999999999999E-2</v>
      </c>
      <c r="L394" s="26"/>
      <c r="M394" s="50">
        <v>33855.53125</v>
      </c>
      <c r="N394" s="51">
        <v>0.9</v>
      </c>
      <c r="O394" s="26"/>
      <c r="P394" s="52">
        <v>33855.53125</v>
      </c>
      <c r="Q394" s="55">
        <v>25.1</v>
      </c>
      <c r="R394" s="26"/>
      <c r="S394" s="53">
        <v>33855</v>
      </c>
      <c r="T394" s="20">
        <f t="shared" si="32"/>
        <v>54</v>
      </c>
      <c r="U394" s="54">
        <v>33855</v>
      </c>
      <c r="Z394" s="10"/>
      <c r="AR394" s="5">
        <f t="shared" si="35"/>
        <v>0</v>
      </c>
    </row>
    <row r="395" spans="1:44" x14ac:dyDescent="0.2">
      <c r="A395" s="43">
        <v>33877.567361111112</v>
      </c>
      <c r="B395" s="44">
        <v>6.6000000000000003E-2</v>
      </c>
      <c r="C395" s="26">
        <v>1.1599999999999999</v>
      </c>
      <c r="D395" s="26">
        <v>4.0000000000000001E-3</v>
      </c>
      <c r="E395" s="45">
        <v>33877.567361111112</v>
      </c>
      <c r="F395" s="46">
        <f t="shared" si="33"/>
        <v>1.23</v>
      </c>
      <c r="G395" s="47">
        <v>33877.567361111112</v>
      </c>
      <c r="H395" s="48">
        <f t="shared" si="34"/>
        <v>18.636363636363637</v>
      </c>
      <c r="I395" s="49"/>
      <c r="J395" s="47">
        <v>33877.567361111112</v>
      </c>
      <c r="K395" s="20">
        <v>6.6000000000000003E-2</v>
      </c>
      <c r="L395" s="26"/>
      <c r="M395" s="50">
        <v>33877.567361111112</v>
      </c>
      <c r="N395" s="51">
        <v>0.7</v>
      </c>
      <c r="O395" s="26"/>
      <c r="P395" s="52">
        <v>33877.567361111112</v>
      </c>
      <c r="Q395" s="55">
        <v>28.4</v>
      </c>
      <c r="R395" s="26"/>
      <c r="S395" s="53">
        <v>33877</v>
      </c>
      <c r="T395" s="20">
        <f t="shared" si="32"/>
        <v>66</v>
      </c>
      <c r="U395" s="54">
        <v>33877</v>
      </c>
      <c r="Z395" s="10"/>
      <c r="AR395" s="5">
        <f t="shared" si="35"/>
        <v>0</v>
      </c>
    </row>
    <row r="396" spans="1:44" x14ac:dyDescent="0.2">
      <c r="A396" s="43">
        <v>33889.543055555558</v>
      </c>
      <c r="B396" s="44">
        <v>5.5E-2</v>
      </c>
      <c r="C396" s="26">
        <v>1.32</v>
      </c>
      <c r="D396" s="26">
        <v>5.0000000000000001E-3</v>
      </c>
      <c r="E396" s="45">
        <v>33889.543055555558</v>
      </c>
      <c r="F396" s="46">
        <f t="shared" si="33"/>
        <v>1.38</v>
      </c>
      <c r="G396" s="47">
        <v>33889.543055555558</v>
      </c>
      <c r="H396" s="48">
        <f t="shared" si="34"/>
        <v>25.09090909090909</v>
      </c>
      <c r="I396" s="49"/>
      <c r="J396" s="47">
        <v>33889.543055555558</v>
      </c>
      <c r="K396" s="20">
        <v>5.5E-2</v>
      </c>
      <c r="L396" s="26"/>
      <c r="M396" s="50">
        <v>33889.543055555558</v>
      </c>
      <c r="N396" s="51">
        <v>0.6</v>
      </c>
      <c r="O396" s="26"/>
      <c r="P396" s="52">
        <v>33889.543055555558</v>
      </c>
      <c r="Q396" s="55">
        <v>53</v>
      </c>
      <c r="R396" s="26"/>
      <c r="S396" s="53">
        <v>33889</v>
      </c>
      <c r="T396" s="20">
        <f t="shared" si="32"/>
        <v>55</v>
      </c>
      <c r="U396" s="54">
        <v>33889</v>
      </c>
      <c r="Z396" s="10"/>
      <c r="AR396" s="5">
        <f t="shared" si="35"/>
        <v>0</v>
      </c>
    </row>
    <row r="397" spans="1:44" x14ac:dyDescent="0.2">
      <c r="A397" s="43">
        <v>33889.597222222219</v>
      </c>
      <c r="B397" s="44">
        <v>0.04</v>
      </c>
      <c r="C397" s="26">
        <v>1.51</v>
      </c>
      <c r="D397" s="26"/>
      <c r="E397" s="45">
        <v>33889.597222222219</v>
      </c>
      <c r="F397" s="46">
        <f t="shared" si="33"/>
        <v>1.55</v>
      </c>
      <c r="G397" s="47">
        <v>33889.597222222219</v>
      </c>
      <c r="H397" s="48">
        <f t="shared" si="34"/>
        <v>38.75</v>
      </c>
      <c r="I397" s="49"/>
      <c r="J397" s="47">
        <v>33889.597222222219</v>
      </c>
      <c r="K397" s="20">
        <v>0.04</v>
      </c>
      <c r="L397" s="26"/>
      <c r="M397" s="50">
        <v>33889.597222222219</v>
      </c>
      <c r="N397" s="51">
        <v>0.55000000000000004</v>
      </c>
      <c r="O397" s="26"/>
      <c r="P397" s="52">
        <v>33889.597222222219</v>
      </c>
      <c r="Q397" s="55">
        <v>56.5</v>
      </c>
      <c r="R397" s="26"/>
      <c r="S397" s="53">
        <v>33889</v>
      </c>
      <c r="T397" s="20">
        <f t="shared" si="32"/>
        <v>40</v>
      </c>
      <c r="U397" s="54">
        <v>33889</v>
      </c>
      <c r="Z397" s="10"/>
      <c r="AR397" s="5">
        <f t="shared" si="35"/>
        <v>0</v>
      </c>
    </row>
    <row r="398" spans="1:44" x14ac:dyDescent="0.2">
      <c r="A398" s="43">
        <v>33931.491666666669</v>
      </c>
      <c r="B398" s="44">
        <v>0.10100000000000001</v>
      </c>
      <c r="C398" s="26">
        <v>1.76</v>
      </c>
      <c r="D398" s="26">
        <v>0.115</v>
      </c>
      <c r="E398" s="45">
        <v>33931.491666666669</v>
      </c>
      <c r="F398" s="46">
        <f t="shared" si="33"/>
        <v>1.976</v>
      </c>
      <c r="G398" s="47">
        <v>33931.491666666669</v>
      </c>
      <c r="H398" s="48">
        <f t="shared" si="34"/>
        <v>19.564356435643564</v>
      </c>
      <c r="I398" s="49"/>
      <c r="J398" s="47">
        <v>33931.491666666669</v>
      </c>
      <c r="K398" s="20">
        <v>0.10100000000000001</v>
      </c>
      <c r="L398" s="26"/>
      <c r="M398" s="50">
        <v>33931.491666666669</v>
      </c>
      <c r="N398" s="51">
        <v>0.39</v>
      </c>
      <c r="O398" s="26"/>
      <c r="P398" s="52">
        <v>33931.491666666669</v>
      </c>
      <c r="Q398" s="55">
        <v>18.8</v>
      </c>
      <c r="R398" s="26"/>
      <c r="S398" s="53">
        <v>33931</v>
      </c>
      <c r="T398" s="20">
        <f t="shared" si="32"/>
        <v>101</v>
      </c>
      <c r="U398" s="54">
        <v>33931</v>
      </c>
      <c r="Z398" s="10"/>
      <c r="AR398" s="5">
        <f t="shared" si="35"/>
        <v>0</v>
      </c>
    </row>
    <row r="399" spans="1:44" x14ac:dyDescent="0.2">
      <c r="A399" s="43">
        <v>33946.6</v>
      </c>
      <c r="B399" s="44">
        <v>7.2999999999999995E-2</v>
      </c>
      <c r="C399" s="26">
        <v>1.02</v>
      </c>
      <c r="D399" s="26">
        <v>-4.0000000000000001E-3</v>
      </c>
      <c r="E399" s="45">
        <v>33946.6</v>
      </c>
      <c r="F399" s="46">
        <f t="shared" si="33"/>
        <v>1.089</v>
      </c>
      <c r="G399" s="47">
        <v>33946.6</v>
      </c>
      <c r="H399" s="48">
        <f t="shared" si="34"/>
        <v>14.917808219178083</v>
      </c>
      <c r="I399" s="49"/>
      <c r="J399" s="47">
        <v>33946.6</v>
      </c>
      <c r="K399" s="20">
        <v>7.2999999999999995E-2</v>
      </c>
      <c r="L399" s="26"/>
      <c r="M399" s="50">
        <v>33946.6</v>
      </c>
      <c r="N399" s="51">
        <v>0.61</v>
      </c>
      <c r="O399" s="26"/>
      <c r="P399" s="52">
        <v>33946.6</v>
      </c>
      <c r="Q399" s="55">
        <v>27.8</v>
      </c>
      <c r="R399" s="26"/>
      <c r="S399" s="53">
        <v>33946</v>
      </c>
      <c r="T399" s="20">
        <f t="shared" si="32"/>
        <v>73</v>
      </c>
      <c r="U399" s="54">
        <v>33946</v>
      </c>
      <c r="Z399" s="10"/>
      <c r="AQ399" s="3" t="e">
        <f>AVERAGE(AP381:AP399)</f>
        <v>#DIV/0!</v>
      </c>
      <c r="AR399" s="5">
        <f t="shared" si="35"/>
        <v>0</v>
      </c>
    </row>
    <row r="400" spans="1:44" x14ac:dyDescent="0.2">
      <c r="A400" s="43">
        <v>33975.588194444441</v>
      </c>
      <c r="B400" s="44">
        <v>8.3000000000000004E-2</v>
      </c>
      <c r="C400" s="26">
        <v>0.54</v>
      </c>
      <c r="D400" s="26">
        <v>0.26600000000000001</v>
      </c>
      <c r="E400" s="45">
        <v>33975.588194444441</v>
      </c>
      <c r="F400" s="46">
        <f t="shared" si="33"/>
        <v>0.88900000000000001</v>
      </c>
      <c r="G400" s="47">
        <v>33975.588194444441</v>
      </c>
      <c r="H400" s="48">
        <f t="shared" si="34"/>
        <v>10.710843373493976</v>
      </c>
      <c r="I400" s="49"/>
      <c r="J400" s="47">
        <v>33975.588194444441</v>
      </c>
      <c r="K400" s="20">
        <v>8.3000000000000004E-2</v>
      </c>
      <c r="L400" s="26"/>
      <c r="M400" s="50">
        <v>33975.588194444441</v>
      </c>
      <c r="N400" s="51">
        <v>0.55000000000000004</v>
      </c>
      <c r="O400" s="26"/>
      <c r="P400" s="52">
        <v>33975.588194444441</v>
      </c>
      <c r="Q400" s="55">
        <v>23.2</v>
      </c>
      <c r="R400" s="26"/>
      <c r="S400" s="53">
        <v>33975</v>
      </c>
      <c r="T400" s="20">
        <f t="shared" si="32"/>
        <v>83</v>
      </c>
      <c r="U400" s="54">
        <v>33975</v>
      </c>
      <c r="Z400" s="10"/>
      <c r="AR400" s="5">
        <f t="shared" si="35"/>
        <v>0</v>
      </c>
    </row>
    <row r="401" spans="1:44" x14ac:dyDescent="0.2">
      <c r="A401" s="43">
        <v>34022.515277777777</v>
      </c>
      <c r="B401" s="44">
        <v>8.7999999999999995E-2</v>
      </c>
      <c r="C401" s="26">
        <v>1.05</v>
      </c>
      <c r="D401" s="26">
        <v>4.4999999999999998E-2</v>
      </c>
      <c r="E401" s="45">
        <v>34022.515277777777</v>
      </c>
      <c r="F401" s="46">
        <f t="shared" si="33"/>
        <v>1.1830000000000001</v>
      </c>
      <c r="G401" s="47">
        <v>34022.515277777777</v>
      </c>
      <c r="H401" s="48">
        <f t="shared" si="34"/>
        <v>13.44318181818182</v>
      </c>
      <c r="I401" s="49"/>
      <c r="J401" s="47">
        <v>34022.515277777777</v>
      </c>
      <c r="K401" s="20">
        <v>8.7999999999999995E-2</v>
      </c>
      <c r="L401" s="26"/>
      <c r="M401" s="50">
        <v>34022.515277777777</v>
      </c>
      <c r="N401" s="51">
        <v>0.4</v>
      </c>
      <c r="O401" s="26"/>
      <c r="P401" s="52">
        <v>34022.515277777777</v>
      </c>
      <c r="Q401" s="55">
        <v>15.3</v>
      </c>
      <c r="R401" s="26"/>
      <c r="S401" s="53">
        <v>34022</v>
      </c>
      <c r="T401" s="20">
        <f t="shared" si="32"/>
        <v>88</v>
      </c>
      <c r="U401" s="54">
        <v>34022</v>
      </c>
      <c r="Z401" s="10"/>
      <c r="AR401" s="5">
        <f t="shared" si="35"/>
        <v>0</v>
      </c>
    </row>
    <row r="402" spans="1:44" x14ac:dyDescent="0.2">
      <c r="A402" s="43">
        <v>34037.507638888892</v>
      </c>
      <c r="B402" s="44">
        <v>0.05</v>
      </c>
      <c r="C402" s="26">
        <v>1.1299999999999999</v>
      </c>
      <c r="D402" s="26">
        <v>0.01</v>
      </c>
      <c r="E402" s="45">
        <v>34037.507638888892</v>
      </c>
      <c r="F402" s="46">
        <f t="shared" si="33"/>
        <v>1.19</v>
      </c>
      <c r="G402" s="47">
        <v>34037.507638888892</v>
      </c>
      <c r="H402" s="48">
        <f t="shared" si="34"/>
        <v>23.799999999999997</v>
      </c>
      <c r="I402" s="49"/>
      <c r="J402" s="47">
        <v>34037.507638888892</v>
      </c>
      <c r="K402" s="20">
        <v>0.05</v>
      </c>
      <c r="L402" s="26"/>
      <c r="M402" s="50">
        <v>34037.507638888892</v>
      </c>
      <c r="N402" s="51">
        <v>0.85</v>
      </c>
      <c r="O402" s="26"/>
      <c r="P402" s="52">
        <v>34037.507638888892</v>
      </c>
      <c r="Q402" s="55">
        <v>10.9</v>
      </c>
      <c r="R402" s="26"/>
      <c r="S402" s="53">
        <v>34037</v>
      </c>
      <c r="T402" s="20">
        <f t="shared" si="32"/>
        <v>50</v>
      </c>
      <c r="U402" s="54">
        <v>34037</v>
      </c>
      <c r="Z402" s="10"/>
      <c r="AR402" s="5">
        <f t="shared" si="35"/>
        <v>0</v>
      </c>
    </row>
    <row r="403" spans="1:44" x14ac:dyDescent="0.2">
      <c r="A403" s="43">
        <v>34079.575694444444</v>
      </c>
      <c r="B403" s="44">
        <v>6.8000000000000005E-2</v>
      </c>
      <c r="C403" s="26">
        <v>0.99</v>
      </c>
      <c r="D403" s="26">
        <v>1.2999999999999999E-2</v>
      </c>
      <c r="E403" s="45">
        <v>34079.575694444444</v>
      </c>
      <c r="F403" s="46">
        <f t="shared" si="33"/>
        <v>1.071</v>
      </c>
      <c r="G403" s="47">
        <v>34079.575694444444</v>
      </c>
      <c r="H403" s="48">
        <f t="shared" si="34"/>
        <v>15.749999999999998</v>
      </c>
      <c r="I403" s="49"/>
      <c r="J403" s="47">
        <v>34079.575694444444</v>
      </c>
      <c r="K403" s="20">
        <v>6.8000000000000005E-2</v>
      </c>
      <c r="L403" s="26"/>
      <c r="M403" s="50">
        <v>34079.575694444444</v>
      </c>
      <c r="N403" s="51">
        <v>0.55000000000000004</v>
      </c>
      <c r="O403" s="26"/>
      <c r="P403" s="52">
        <v>34079.575694444444</v>
      </c>
      <c r="Q403" s="55">
        <v>36.299999999999997</v>
      </c>
      <c r="R403" s="26"/>
      <c r="S403" s="53">
        <v>34079</v>
      </c>
      <c r="T403" s="20">
        <f t="shared" si="32"/>
        <v>68</v>
      </c>
      <c r="U403" s="54">
        <v>34079</v>
      </c>
      <c r="Z403" s="10"/>
      <c r="AR403" s="5">
        <f t="shared" si="35"/>
        <v>0</v>
      </c>
    </row>
    <row r="404" spans="1:44" x14ac:dyDescent="0.2">
      <c r="A404" s="43">
        <v>34100.558333333334</v>
      </c>
      <c r="B404" s="44">
        <v>7.9000000000000001E-2</v>
      </c>
      <c r="C404" s="26">
        <v>1</v>
      </c>
      <c r="D404" s="26">
        <v>3.6999999999999998E-2</v>
      </c>
      <c r="E404" s="45">
        <v>34100.558333333334</v>
      </c>
      <c r="F404" s="46">
        <f t="shared" si="33"/>
        <v>1.1159999999999999</v>
      </c>
      <c r="G404" s="47">
        <v>34100.558333333334</v>
      </c>
      <c r="H404" s="48">
        <f t="shared" si="34"/>
        <v>14.126582278481012</v>
      </c>
      <c r="I404" s="49"/>
      <c r="J404" s="47">
        <v>34100.558333333334</v>
      </c>
      <c r="K404" s="20">
        <v>7.9000000000000001E-2</v>
      </c>
      <c r="L404" s="26"/>
      <c r="M404" s="50">
        <v>34100.558333333334</v>
      </c>
      <c r="N404" s="51">
        <v>0.5</v>
      </c>
      <c r="O404" s="26"/>
      <c r="P404" s="52">
        <v>34100.558333333334</v>
      </c>
      <c r="Q404" s="55">
        <v>27.6</v>
      </c>
      <c r="R404" s="26"/>
      <c r="S404" s="53">
        <v>34100</v>
      </c>
      <c r="T404" s="20">
        <f t="shared" si="32"/>
        <v>79</v>
      </c>
      <c r="U404" s="54">
        <v>34100</v>
      </c>
      <c r="Z404" s="10"/>
      <c r="AR404" s="5">
        <f t="shared" si="35"/>
        <v>0</v>
      </c>
    </row>
    <row r="405" spans="1:44" x14ac:dyDescent="0.2">
      <c r="A405" s="43">
        <v>34129.504166666666</v>
      </c>
      <c r="B405" s="44">
        <v>9.1999999999999998E-2</v>
      </c>
      <c r="C405" s="26">
        <v>1.5</v>
      </c>
      <c r="D405" s="26">
        <v>0.16200000000000001</v>
      </c>
      <c r="E405" s="45">
        <v>34129.504166666666</v>
      </c>
      <c r="F405" s="46">
        <f t="shared" si="33"/>
        <v>1.754</v>
      </c>
      <c r="G405" s="47">
        <v>34129.504166666666</v>
      </c>
      <c r="H405" s="48">
        <f t="shared" si="34"/>
        <v>19.065217391304348</v>
      </c>
      <c r="I405" s="49"/>
      <c r="J405" s="47">
        <v>34129.504166666666</v>
      </c>
      <c r="K405" s="20">
        <v>9.1999999999999998E-2</v>
      </c>
      <c r="L405" s="26"/>
      <c r="M405" s="50">
        <v>34129.504166666666</v>
      </c>
      <c r="N405" s="51">
        <v>0.35</v>
      </c>
      <c r="O405" s="26"/>
      <c r="P405" s="52">
        <v>34129.504166666666</v>
      </c>
      <c r="Q405" s="55">
        <v>21.1</v>
      </c>
      <c r="R405" s="26"/>
      <c r="S405" s="53">
        <v>34129</v>
      </c>
      <c r="T405" s="20">
        <f t="shared" si="32"/>
        <v>92</v>
      </c>
      <c r="U405" s="54">
        <v>34129</v>
      </c>
      <c r="Z405" s="10"/>
      <c r="AR405" s="5">
        <f t="shared" si="35"/>
        <v>0</v>
      </c>
    </row>
    <row r="406" spans="1:44" x14ac:dyDescent="0.2">
      <c r="A406" s="43">
        <v>34135.524305555555</v>
      </c>
      <c r="B406" s="44">
        <v>8.1000000000000003E-2</v>
      </c>
      <c r="C406" s="26">
        <v>1.1499999999999999</v>
      </c>
      <c r="D406" s="26">
        <v>0.152</v>
      </c>
      <c r="E406" s="45">
        <v>34135.524305555555</v>
      </c>
      <c r="F406" s="46">
        <f t="shared" si="33"/>
        <v>1.3829999999999998</v>
      </c>
      <c r="G406" s="47">
        <v>34135.524305555555</v>
      </c>
      <c r="H406" s="48">
        <f t="shared" si="34"/>
        <v>17.074074074074073</v>
      </c>
      <c r="I406" s="49"/>
      <c r="J406" s="47">
        <v>34135.524305555555</v>
      </c>
      <c r="K406" s="20">
        <v>8.1000000000000003E-2</v>
      </c>
      <c r="L406" s="26"/>
      <c r="M406" s="50">
        <v>34135.524305555555</v>
      </c>
      <c r="N406" s="51">
        <v>0.4</v>
      </c>
      <c r="O406" s="26"/>
      <c r="P406" s="52">
        <v>34135.524305555555</v>
      </c>
      <c r="Q406" s="55">
        <v>18.399999999999999</v>
      </c>
      <c r="R406" s="26"/>
      <c r="S406" s="53">
        <v>34135</v>
      </c>
      <c r="T406" s="20">
        <f t="shared" si="32"/>
        <v>81</v>
      </c>
      <c r="U406" s="54">
        <v>34135</v>
      </c>
      <c r="Z406" s="10"/>
      <c r="AR406" s="5">
        <f t="shared" si="35"/>
        <v>0</v>
      </c>
    </row>
    <row r="407" spans="1:44" x14ac:dyDescent="0.2">
      <c r="A407" s="43">
        <v>34157.507638888892</v>
      </c>
      <c r="B407" s="44">
        <v>8.4000000000000005E-2</v>
      </c>
      <c r="C407" s="26">
        <v>1.07</v>
      </c>
      <c r="D407" s="26">
        <v>4.4999999999999998E-2</v>
      </c>
      <c r="E407" s="45">
        <v>34157.507638888892</v>
      </c>
      <c r="F407" s="46">
        <f t="shared" si="33"/>
        <v>1.1990000000000001</v>
      </c>
      <c r="G407" s="47">
        <v>34157.507638888892</v>
      </c>
      <c r="H407" s="48">
        <f t="shared" si="34"/>
        <v>14.273809523809524</v>
      </c>
      <c r="I407" s="49"/>
      <c r="J407" s="47">
        <v>34157.507638888892</v>
      </c>
      <c r="K407" s="20">
        <v>8.4000000000000005E-2</v>
      </c>
      <c r="L407" s="26"/>
      <c r="M407" s="50">
        <v>34157.507638888892</v>
      </c>
      <c r="N407" s="51">
        <v>0.41</v>
      </c>
      <c r="O407" s="26"/>
      <c r="P407" s="52">
        <v>34157.507638888892</v>
      </c>
      <c r="Q407" s="55">
        <v>42.6</v>
      </c>
      <c r="R407" s="26"/>
      <c r="S407" s="53">
        <v>34157</v>
      </c>
      <c r="T407" s="20">
        <f t="shared" ref="T407:T438" si="36">K407*1000</f>
        <v>84</v>
      </c>
      <c r="U407" s="54">
        <v>34157</v>
      </c>
      <c r="Z407" s="10"/>
      <c r="AR407" s="5">
        <f t="shared" si="35"/>
        <v>0</v>
      </c>
    </row>
    <row r="408" spans="1:44" x14ac:dyDescent="0.2">
      <c r="A408" s="43">
        <v>34170.501388888886</v>
      </c>
      <c r="B408" s="44">
        <v>6.4000000000000001E-2</v>
      </c>
      <c r="C408" s="26">
        <v>1.74</v>
      </c>
      <c r="D408" s="26">
        <v>4.0000000000000001E-3</v>
      </c>
      <c r="E408" s="45">
        <v>34170.501388888886</v>
      </c>
      <c r="F408" s="46">
        <f t="shared" si="33"/>
        <v>1.8080000000000001</v>
      </c>
      <c r="G408" s="47">
        <v>34170.501388888886</v>
      </c>
      <c r="H408" s="48">
        <f t="shared" si="34"/>
        <v>28.25</v>
      </c>
      <c r="I408" s="49"/>
      <c r="J408" s="47">
        <v>34170.501388888886</v>
      </c>
      <c r="K408" s="20">
        <v>6.4000000000000001E-2</v>
      </c>
      <c r="L408" s="26"/>
      <c r="M408" s="50">
        <v>34170.501388888886</v>
      </c>
      <c r="N408" s="51">
        <v>0.45</v>
      </c>
      <c r="O408" s="26"/>
      <c r="P408" s="52">
        <v>34170.501388888886</v>
      </c>
      <c r="Q408" s="55">
        <v>72.900000000000006</v>
      </c>
      <c r="R408" s="26"/>
      <c r="S408" s="53">
        <v>34170</v>
      </c>
      <c r="T408" s="20">
        <f t="shared" si="36"/>
        <v>64</v>
      </c>
      <c r="U408" s="54">
        <v>34170</v>
      </c>
      <c r="Z408" s="10"/>
      <c r="AR408" s="5">
        <f t="shared" si="35"/>
        <v>0</v>
      </c>
    </row>
    <row r="409" spans="1:44" x14ac:dyDescent="0.2">
      <c r="A409" s="43">
        <v>34183.487500000003</v>
      </c>
      <c r="B409" s="44">
        <v>8.5000000000000006E-2</v>
      </c>
      <c r="C409" s="26">
        <v>1.73</v>
      </c>
      <c r="D409" s="26">
        <v>4.1000000000000002E-2</v>
      </c>
      <c r="E409" s="45">
        <v>34183.487500000003</v>
      </c>
      <c r="F409" s="46">
        <f t="shared" si="33"/>
        <v>1.8559999999999999</v>
      </c>
      <c r="G409" s="47">
        <v>34183.487500000003</v>
      </c>
      <c r="H409" s="48">
        <f t="shared" si="34"/>
        <v>21.835294117647056</v>
      </c>
      <c r="I409" s="49"/>
      <c r="J409" s="47">
        <v>34183.487500000003</v>
      </c>
      <c r="K409" s="20">
        <v>8.5000000000000006E-2</v>
      </c>
      <c r="L409" s="26"/>
      <c r="M409" s="50">
        <v>34183.487500000003</v>
      </c>
      <c r="N409" s="51">
        <v>0.37</v>
      </c>
      <c r="O409" s="26"/>
      <c r="P409" s="52">
        <v>34183.487500000003</v>
      </c>
      <c r="Q409" s="55">
        <v>46</v>
      </c>
      <c r="R409" s="26"/>
      <c r="S409" s="53">
        <v>34183</v>
      </c>
      <c r="T409" s="20">
        <f t="shared" si="36"/>
        <v>85</v>
      </c>
      <c r="U409" s="54">
        <v>34183</v>
      </c>
      <c r="Z409" s="10"/>
      <c r="AR409" s="5">
        <f t="shared" si="35"/>
        <v>0</v>
      </c>
    </row>
    <row r="410" spans="1:44" x14ac:dyDescent="0.2">
      <c r="A410" s="43">
        <v>34198.63958333333</v>
      </c>
      <c r="B410" s="44">
        <v>3.9E-2</v>
      </c>
      <c r="C410" s="26">
        <v>1.28</v>
      </c>
      <c r="D410" s="26">
        <v>4.0000000000000001E-3</v>
      </c>
      <c r="E410" s="45">
        <v>34198.63958333333</v>
      </c>
      <c r="F410" s="46">
        <f t="shared" si="33"/>
        <v>1.323</v>
      </c>
      <c r="G410" s="47">
        <v>34198.63958333333</v>
      </c>
      <c r="H410" s="48">
        <f t="shared" si="34"/>
        <v>33.92307692307692</v>
      </c>
      <c r="I410" s="49"/>
      <c r="J410" s="47">
        <v>34198.63958333333</v>
      </c>
      <c r="K410" s="20">
        <v>3.9E-2</v>
      </c>
      <c r="L410" s="26"/>
      <c r="M410" s="50">
        <v>34198.63958333333</v>
      </c>
      <c r="N410" s="51">
        <v>0.4</v>
      </c>
      <c r="O410" s="26"/>
      <c r="P410" s="52">
        <v>34198.63958333333</v>
      </c>
      <c r="Q410" s="55">
        <v>18.7</v>
      </c>
      <c r="R410" s="26"/>
      <c r="S410" s="53">
        <v>34198</v>
      </c>
      <c r="T410" s="20">
        <f t="shared" si="36"/>
        <v>39</v>
      </c>
      <c r="U410" s="54">
        <v>34198</v>
      </c>
      <c r="Z410" s="10"/>
      <c r="AR410" s="5">
        <f t="shared" si="35"/>
        <v>0</v>
      </c>
    </row>
    <row r="411" spans="1:44" x14ac:dyDescent="0.2">
      <c r="A411" s="43">
        <v>34212.533333333333</v>
      </c>
      <c r="B411" s="44">
        <v>8.2000000000000003E-2</v>
      </c>
      <c r="C411" s="26">
        <v>1.53</v>
      </c>
      <c r="D411" s="26">
        <v>-4.0000000000000001E-3</v>
      </c>
      <c r="E411" s="45">
        <v>34212.533333333333</v>
      </c>
      <c r="F411" s="46">
        <f t="shared" si="33"/>
        <v>1.6080000000000001</v>
      </c>
      <c r="G411" s="47">
        <v>34212.533333333333</v>
      </c>
      <c r="H411" s="48">
        <f t="shared" si="34"/>
        <v>19.609756097560975</v>
      </c>
      <c r="I411" s="49"/>
      <c r="J411" s="47">
        <v>34212.533333333333</v>
      </c>
      <c r="K411" s="20">
        <v>8.2000000000000003E-2</v>
      </c>
      <c r="L411" s="26"/>
      <c r="M411" s="50">
        <v>34212.533333333333</v>
      </c>
      <c r="N411" s="51">
        <v>0.43</v>
      </c>
      <c r="O411" s="26"/>
      <c r="P411" s="52">
        <v>34212.533333333333</v>
      </c>
      <c r="Q411" s="55"/>
      <c r="R411" s="26"/>
      <c r="S411" s="53">
        <v>34212</v>
      </c>
      <c r="T411" s="20">
        <f t="shared" si="36"/>
        <v>82</v>
      </c>
      <c r="U411" s="54">
        <v>34212</v>
      </c>
      <c r="Z411" s="10"/>
      <c r="AR411" s="5">
        <f t="shared" si="35"/>
        <v>0</v>
      </c>
    </row>
    <row r="412" spans="1:44" x14ac:dyDescent="0.2">
      <c r="A412" s="43">
        <v>34248.488888888889</v>
      </c>
      <c r="B412" s="44">
        <v>3.9E-2</v>
      </c>
      <c r="C412" s="26">
        <v>1.03</v>
      </c>
      <c r="D412" s="26">
        <v>8.9999999999999993E-3</v>
      </c>
      <c r="E412" s="45">
        <v>34248.488888888889</v>
      </c>
      <c r="F412" s="46">
        <f t="shared" si="33"/>
        <v>1.0779999999999998</v>
      </c>
      <c r="G412" s="47">
        <v>34248.488888888889</v>
      </c>
      <c r="H412" s="48">
        <f t="shared" si="34"/>
        <v>27.641025641025639</v>
      </c>
      <c r="I412" s="49"/>
      <c r="J412" s="47">
        <v>34248.488888888889</v>
      </c>
      <c r="K412" s="20">
        <v>3.9E-2</v>
      </c>
      <c r="L412" s="26"/>
      <c r="M412" s="50">
        <v>34248.488888888889</v>
      </c>
      <c r="N412" s="51">
        <v>0.8</v>
      </c>
      <c r="O412" s="26"/>
      <c r="P412" s="52">
        <v>34248.488888888889</v>
      </c>
      <c r="Q412" s="55">
        <v>12.8</v>
      </c>
      <c r="R412" s="26"/>
      <c r="S412" s="53">
        <v>34248</v>
      </c>
      <c r="T412" s="20">
        <f t="shared" si="36"/>
        <v>39</v>
      </c>
      <c r="U412" s="54">
        <v>34248</v>
      </c>
      <c r="Z412" s="10"/>
      <c r="AR412" s="5">
        <f t="shared" si="35"/>
        <v>0</v>
      </c>
    </row>
    <row r="413" spans="1:44" x14ac:dyDescent="0.2">
      <c r="A413" s="43">
        <v>34262.594444444447</v>
      </c>
      <c r="B413" s="44">
        <v>4.8000000000000001E-2</v>
      </c>
      <c r="C413" s="26">
        <v>1.48</v>
      </c>
      <c r="D413" s="26">
        <v>6.0000000000000001E-3</v>
      </c>
      <c r="E413" s="45">
        <v>34262.594444444447</v>
      </c>
      <c r="F413" s="46">
        <f t="shared" si="33"/>
        <v>1.534</v>
      </c>
      <c r="G413" s="47">
        <v>34262.594444444447</v>
      </c>
      <c r="H413" s="48">
        <f t="shared" si="34"/>
        <v>31.958333333333332</v>
      </c>
      <c r="I413" s="49"/>
      <c r="J413" s="47">
        <v>34262.594444444447</v>
      </c>
      <c r="K413" s="20">
        <v>4.8000000000000001E-2</v>
      </c>
      <c r="L413" s="26"/>
      <c r="M413" s="50">
        <v>34262.594444444447</v>
      </c>
      <c r="N413" s="51">
        <v>0.72</v>
      </c>
      <c r="O413" s="26"/>
      <c r="P413" s="52">
        <v>34262.594444444447</v>
      </c>
      <c r="Q413" s="55">
        <v>37.4</v>
      </c>
      <c r="R413" s="26"/>
      <c r="S413" s="53">
        <v>34262</v>
      </c>
      <c r="T413" s="20">
        <f t="shared" si="36"/>
        <v>48</v>
      </c>
      <c r="U413" s="54">
        <v>34262</v>
      </c>
      <c r="Z413" s="10"/>
      <c r="AR413" s="5">
        <f t="shared" si="35"/>
        <v>0</v>
      </c>
    </row>
    <row r="414" spans="1:44" x14ac:dyDescent="0.2">
      <c r="A414" s="43">
        <v>34288.579861111109</v>
      </c>
      <c r="B414" s="44">
        <v>5.3999999999999999E-2</v>
      </c>
      <c r="C414" s="26">
        <v>1.1000000000000001</v>
      </c>
      <c r="D414" s="26">
        <v>-4.0000000000000001E-3</v>
      </c>
      <c r="E414" s="45">
        <v>34288.579861111109</v>
      </c>
      <c r="F414" s="46">
        <f t="shared" si="33"/>
        <v>1.1500000000000001</v>
      </c>
      <c r="G414" s="47">
        <v>34288.579861111109</v>
      </c>
      <c r="H414" s="48">
        <f t="shared" si="34"/>
        <v>21.296296296296298</v>
      </c>
      <c r="I414" s="49"/>
      <c r="J414" s="47">
        <v>34288.579861111109</v>
      </c>
      <c r="K414" s="20">
        <v>5.3999999999999999E-2</v>
      </c>
      <c r="L414" s="26"/>
      <c r="M414" s="50">
        <v>34288.579861111109</v>
      </c>
      <c r="N414" s="51">
        <v>0.6</v>
      </c>
      <c r="O414" s="26"/>
      <c r="P414" s="52">
        <v>34288.579861111109</v>
      </c>
      <c r="Q414" s="55"/>
      <c r="R414" s="26"/>
      <c r="S414" s="53">
        <v>34288</v>
      </c>
      <c r="T414" s="20">
        <f t="shared" si="36"/>
        <v>54</v>
      </c>
      <c r="U414" s="54">
        <v>34288</v>
      </c>
      <c r="Z414" s="10"/>
      <c r="AR414" s="5">
        <f t="shared" si="35"/>
        <v>0</v>
      </c>
    </row>
    <row r="415" spans="1:44" x14ac:dyDescent="0.2">
      <c r="A415" s="43">
        <v>34331.559027777781</v>
      </c>
      <c r="B415" s="44">
        <v>7.6999999999999999E-2</v>
      </c>
      <c r="C415" s="26">
        <v>1.1000000000000001</v>
      </c>
      <c r="D415" s="26">
        <v>8.3000000000000004E-2</v>
      </c>
      <c r="E415" s="45">
        <v>34331.559027777781</v>
      </c>
      <c r="F415" s="46">
        <f t="shared" si="33"/>
        <v>1.26</v>
      </c>
      <c r="G415" s="47">
        <v>34331.559027777781</v>
      </c>
      <c r="H415" s="48">
        <f t="shared" si="34"/>
        <v>16.363636363636363</v>
      </c>
      <c r="I415" s="49"/>
      <c r="J415" s="47">
        <v>34331.559027777781</v>
      </c>
      <c r="K415" s="20">
        <v>7.6999999999999999E-2</v>
      </c>
      <c r="L415" s="26"/>
      <c r="M415" s="50">
        <v>34331.559027777781</v>
      </c>
      <c r="N415" s="51">
        <v>0.4</v>
      </c>
      <c r="O415" s="26"/>
      <c r="P415" s="52">
        <v>34331.559027777781</v>
      </c>
      <c r="Q415" s="55">
        <v>40.1</v>
      </c>
      <c r="R415" s="26"/>
      <c r="S415" s="53">
        <v>34331</v>
      </c>
      <c r="T415" s="20">
        <f t="shared" si="36"/>
        <v>77</v>
      </c>
      <c r="U415" s="54">
        <v>34331</v>
      </c>
      <c r="Z415" s="10"/>
      <c r="AQ415" s="3" t="e">
        <f>AVERAGE(AP400:AP415)</f>
        <v>#DIV/0!</v>
      </c>
      <c r="AR415" s="5">
        <f t="shared" si="35"/>
        <v>0</v>
      </c>
    </row>
    <row r="416" spans="1:44" x14ac:dyDescent="0.2">
      <c r="A416" s="43">
        <v>34368.550694444442</v>
      </c>
      <c r="B416" s="44">
        <v>0.21</v>
      </c>
      <c r="C416" s="26">
        <v>1.75</v>
      </c>
      <c r="D416" s="26">
        <v>0.435</v>
      </c>
      <c r="E416" s="45">
        <v>34368.550694444442</v>
      </c>
      <c r="F416" s="46">
        <f t="shared" ref="F416:F428" si="37">B416+C416+D416</f>
        <v>2.395</v>
      </c>
      <c r="G416" s="47">
        <v>34368.550694444442</v>
      </c>
      <c r="H416" s="48">
        <f t="shared" ref="H416:H428" si="38">F416/B416</f>
        <v>11.404761904761905</v>
      </c>
      <c r="I416" s="49"/>
      <c r="J416" s="47">
        <v>34368.550694444442</v>
      </c>
      <c r="K416" s="20">
        <v>0.21</v>
      </c>
      <c r="L416" s="26"/>
      <c r="M416" s="50">
        <v>34368.550694444442</v>
      </c>
      <c r="N416" s="51">
        <v>0.15</v>
      </c>
      <c r="O416" s="26"/>
      <c r="P416" s="52">
        <v>34368.550694444442</v>
      </c>
      <c r="Q416" s="55">
        <v>48</v>
      </c>
      <c r="R416" s="26"/>
      <c r="S416" s="53">
        <v>34368</v>
      </c>
      <c r="T416" s="20">
        <f t="shared" si="36"/>
        <v>210</v>
      </c>
      <c r="U416" s="54">
        <v>34368</v>
      </c>
      <c r="Z416" s="10"/>
      <c r="AR416" s="5">
        <f t="shared" si="35"/>
        <v>0</v>
      </c>
    </row>
    <row r="417" spans="1:44" x14ac:dyDescent="0.2">
      <c r="A417" s="43">
        <v>34389.573611111111</v>
      </c>
      <c r="B417" s="44">
        <v>0.13600000000000001</v>
      </c>
      <c r="C417" s="26">
        <v>1.27</v>
      </c>
      <c r="D417" s="26">
        <v>0.29899999999999999</v>
      </c>
      <c r="E417" s="45">
        <v>34389.573611111111</v>
      </c>
      <c r="F417" s="46">
        <f t="shared" si="37"/>
        <v>1.7050000000000001</v>
      </c>
      <c r="G417" s="47">
        <v>34389.573611111111</v>
      </c>
      <c r="H417" s="48">
        <f t="shared" si="38"/>
        <v>12.536764705882353</v>
      </c>
      <c r="I417" s="49"/>
      <c r="J417" s="47">
        <v>34389.573611111111</v>
      </c>
      <c r="K417" s="20">
        <v>0.13600000000000001</v>
      </c>
      <c r="L417" s="26"/>
      <c r="M417" s="50">
        <v>34389.573611111111</v>
      </c>
      <c r="N417" s="51">
        <v>0.3</v>
      </c>
      <c r="O417" s="26"/>
      <c r="P417" s="52">
        <v>34389.573611111111</v>
      </c>
      <c r="Q417" s="55"/>
      <c r="R417" s="26"/>
      <c r="S417" s="53">
        <v>34389</v>
      </c>
      <c r="T417" s="20">
        <f t="shared" si="36"/>
        <v>136</v>
      </c>
      <c r="U417" s="54">
        <v>34389</v>
      </c>
      <c r="Z417" s="10"/>
      <c r="AR417" s="5">
        <f t="shared" si="35"/>
        <v>0</v>
      </c>
    </row>
    <row r="418" spans="1:44" x14ac:dyDescent="0.2">
      <c r="A418" s="43">
        <v>34437.576388888891</v>
      </c>
      <c r="B418" s="44">
        <v>0.122</v>
      </c>
      <c r="C418" s="26">
        <v>1.2310000000000001</v>
      </c>
      <c r="D418" s="26">
        <v>7.1999999999999995E-2</v>
      </c>
      <c r="E418" s="45">
        <v>34437.576388888891</v>
      </c>
      <c r="F418" s="46">
        <f t="shared" si="37"/>
        <v>1.4250000000000003</v>
      </c>
      <c r="G418" s="47">
        <v>34437.576388888891</v>
      </c>
      <c r="H418" s="48">
        <f t="shared" si="38"/>
        <v>11.680327868852462</v>
      </c>
      <c r="I418" s="49"/>
      <c r="J418" s="47">
        <v>34437.576388888891</v>
      </c>
      <c r="K418" s="20">
        <v>0.122</v>
      </c>
      <c r="L418" s="26"/>
      <c r="M418" s="50">
        <v>34437.576388888891</v>
      </c>
      <c r="N418" s="51"/>
      <c r="O418" s="26"/>
      <c r="P418" s="52">
        <v>34437.576388888891</v>
      </c>
      <c r="Q418" s="55">
        <v>25.3</v>
      </c>
      <c r="R418" s="26"/>
      <c r="S418" s="53">
        <v>34437</v>
      </c>
      <c r="T418" s="20">
        <f t="shared" si="36"/>
        <v>122</v>
      </c>
      <c r="U418" s="54">
        <v>34437</v>
      </c>
      <c r="Z418" s="10"/>
      <c r="AR418" s="5">
        <f t="shared" si="35"/>
        <v>0</v>
      </c>
    </row>
    <row r="419" spans="1:44" x14ac:dyDescent="0.2">
      <c r="A419" s="43">
        <v>34465.536805555559</v>
      </c>
      <c r="B419" s="44">
        <v>7.5999999999999998E-2</v>
      </c>
      <c r="C419" s="26">
        <v>1.163</v>
      </c>
      <c r="D419" s="26">
        <v>2.7E-2</v>
      </c>
      <c r="E419" s="45">
        <v>34465.536805555559</v>
      </c>
      <c r="F419" s="46">
        <f t="shared" si="37"/>
        <v>1.266</v>
      </c>
      <c r="G419" s="47">
        <v>34465.536805555559</v>
      </c>
      <c r="H419" s="48">
        <f t="shared" si="38"/>
        <v>16.657894736842106</v>
      </c>
      <c r="I419" s="49"/>
      <c r="J419" s="47">
        <v>34465.536805555559</v>
      </c>
      <c r="K419" s="20">
        <v>7.5999999999999998E-2</v>
      </c>
      <c r="L419" s="26"/>
      <c r="M419" s="50">
        <v>34465.536805555559</v>
      </c>
      <c r="N419" s="51">
        <v>0.5</v>
      </c>
      <c r="O419" s="26"/>
      <c r="P419" s="52">
        <v>34465.536805555559</v>
      </c>
      <c r="Q419" s="55">
        <v>13.1</v>
      </c>
      <c r="R419" s="26"/>
      <c r="S419" s="53">
        <v>34465</v>
      </c>
      <c r="T419" s="20">
        <f t="shared" si="36"/>
        <v>76</v>
      </c>
      <c r="U419" s="54">
        <v>34465</v>
      </c>
      <c r="Z419" s="10"/>
      <c r="AR419" s="5">
        <f t="shared" si="35"/>
        <v>0</v>
      </c>
    </row>
    <row r="420" spans="1:44" x14ac:dyDescent="0.2">
      <c r="A420" s="43">
        <v>34471.579861111109</v>
      </c>
      <c r="B420" s="44">
        <v>8.7999999999999995E-2</v>
      </c>
      <c r="C420" s="26">
        <v>1.2589999999999999</v>
      </c>
      <c r="D420" s="26">
        <v>-4.0000000000000001E-3</v>
      </c>
      <c r="E420" s="45">
        <v>34471.579861111109</v>
      </c>
      <c r="F420" s="46">
        <f t="shared" si="37"/>
        <v>1.343</v>
      </c>
      <c r="G420" s="47">
        <v>34471.579861111109</v>
      </c>
      <c r="H420" s="48">
        <f t="shared" si="38"/>
        <v>15.261363636363637</v>
      </c>
      <c r="I420" s="49"/>
      <c r="J420" s="47">
        <v>34471.579861111109</v>
      </c>
      <c r="K420" s="20">
        <v>8.7999999999999995E-2</v>
      </c>
      <c r="L420" s="26"/>
      <c r="M420" s="50">
        <v>34471.579861111109</v>
      </c>
      <c r="N420" s="51">
        <v>0.5</v>
      </c>
      <c r="O420" s="26"/>
      <c r="P420" s="52">
        <v>34471.579861111109</v>
      </c>
      <c r="Q420" s="55">
        <v>37.6</v>
      </c>
      <c r="R420" s="26"/>
      <c r="S420" s="53">
        <v>34471</v>
      </c>
      <c r="T420" s="20">
        <f t="shared" si="36"/>
        <v>88</v>
      </c>
      <c r="U420" s="54">
        <v>34471</v>
      </c>
      <c r="Z420" s="10"/>
      <c r="AR420" s="5">
        <f t="shared" si="35"/>
        <v>0</v>
      </c>
    </row>
    <row r="421" spans="1:44" x14ac:dyDescent="0.2">
      <c r="A421" s="43">
        <v>34479.541666666664</v>
      </c>
      <c r="B421" s="44">
        <v>7.6999999999999999E-2</v>
      </c>
      <c r="C421" s="26">
        <v>1.7889999999999999</v>
      </c>
      <c r="D421" s="26">
        <v>-4.0000000000000001E-3</v>
      </c>
      <c r="E421" s="45">
        <v>34479.541666666664</v>
      </c>
      <c r="F421" s="46">
        <f t="shared" si="37"/>
        <v>1.8619999999999999</v>
      </c>
      <c r="G421" s="47">
        <v>34479.541666666664</v>
      </c>
      <c r="H421" s="48">
        <f t="shared" si="38"/>
        <v>24.18181818181818</v>
      </c>
      <c r="I421" s="49"/>
      <c r="J421" s="47">
        <v>34479.541666666664</v>
      </c>
      <c r="K421" s="20">
        <v>7.6999999999999999E-2</v>
      </c>
      <c r="L421" s="26"/>
      <c r="M421" s="50">
        <v>34479.541666666664</v>
      </c>
      <c r="N421" s="51">
        <v>0.45</v>
      </c>
      <c r="O421" s="26"/>
      <c r="P421" s="52">
        <v>34479.541666666664</v>
      </c>
      <c r="Q421" s="55">
        <v>54.7</v>
      </c>
      <c r="R421" s="26"/>
      <c r="S421" s="53">
        <v>34479</v>
      </c>
      <c r="T421" s="20">
        <f t="shared" si="36"/>
        <v>77</v>
      </c>
      <c r="U421" s="54">
        <v>34479</v>
      </c>
      <c r="Z421" s="10"/>
      <c r="AR421" s="5">
        <f t="shared" si="35"/>
        <v>0</v>
      </c>
    </row>
    <row r="422" spans="1:44" x14ac:dyDescent="0.2">
      <c r="A422" s="43">
        <v>34498.479166666664</v>
      </c>
      <c r="B422" s="44">
        <v>5.0999999999999997E-2</v>
      </c>
      <c r="C422" s="26">
        <v>1.3240000000000001</v>
      </c>
      <c r="D422" s="26">
        <v>-4.0000000000000001E-3</v>
      </c>
      <c r="E422" s="45">
        <v>34498.479166666664</v>
      </c>
      <c r="F422" s="46">
        <f t="shared" si="37"/>
        <v>1.371</v>
      </c>
      <c r="G422" s="47">
        <v>34498.479166666664</v>
      </c>
      <c r="H422" s="48">
        <f t="shared" si="38"/>
        <v>26.882352941176471</v>
      </c>
      <c r="I422" s="49"/>
      <c r="J422" s="47">
        <v>34498.479166666664</v>
      </c>
      <c r="K422" s="20">
        <v>5.0999999999999997E-2</v>
      </c>
      <c r="L422" s="26"/>
      <c r="M422" s="50">
        <v>34498.479166666664</v>
      </c>
      <c r="N422" s="51">
        <v>0.8</v>
      </c>
      <c r="O422" s="26"/>
      <c r="P422" s="52">
        <v>34498.479166666664</v>
      </c>
      <c r="Q422" s="55">
        <v>23.9</v>
      </c>
      <c r="R422" s="26"/>
      <c r="S422" s="53">
        <v>34498</v>
      </c>
      <c r="T422" s="20">
        <f t="shared" si="36"/>
        <v>51</v>
      </c>
      <c r="U422" s="54">
        <v>34498</v>
      </c>
      <c r="Z422" s="10"/>
      <c r="AR422" s="5">
        <f t="shared" si="35"/>
        <v>0</v>
      </c>
    </row>
    <row r="423" spans="1:44" x14ac:dyDescent="0.2">
      <c r="A423" s="43">
        <v>34512.527777777781</v>
      </c>
      <c r="B423" s="44">
        <v>0.06</v>
      </c>
      <c r="C423" s="26">
        <v>1.0269999999999999</v>
      </c>
      <c r="D423" s="26">
        <v>1.7999999999999999E-2</v>
      </c>
      <c r="E423" s="45">
        <v>34512.527777777781</v>
      </c>
      <c r="F423" s="46">
        <f t="shared" si="37"/>
        <v>1.105</v>
      </c>
      <c r="G423" s="47">
        <v>34512.527777777781</v>
      </c>
      <c r="H423" s="48">
        <f t="shared" si="38"/>
        <v>18.416666666666668</v>
      </c>
      <c r="I423" s="49"/>
      <c r="J423" s="47">
        <v>34512.527777777781</v>
      </c>
      <c r="K423" s="20">
        <v>0.06</v>
      </c>
      <c r="L423" s="26"/>
      <c r="M423" s="50">
        <v>34512.527777777781</v>
      </c>
      <c r="N423" s="51">
        <v>0.95</v>
      </c>
      <c r="O423" s="26"/>
      <c r="P423" s="52">
        <v>34512.527777777781</v>
      </c>
      <c r="Q423" s="55">
        <v>9.3000000000000007</v>
      </c>
      <c r="R423" s="26"/>
      <c r="S423" s="53">
        <v>34512</v>
      </c>
      <c r="T423" s="20">
        <f t="shared" si="36"/>
        <v>60</v>
      </c>
      <c r="U423" s="54">
        <v>34512</v>
      </c>
      <c r="Z423" s="10"/>
      <c r="AR423" s="5">
        <f t="shared" si="35"/>
        <v>0</v>
      </c>
    </row>
    <row r="424" spans="1:44" x14ac:dyDescent="0.2">
      <c r="A424" s="43">
        <v>34522.524305555555</v>
      </c>
      <c r="B424" s="44">
        <v>5.7000000000000002E-2</v>
      </c>
      <c r="C424" s="26">
        <v>1.2769999999999999</v>
      </c>
      <c r="D424" s="26">
        <v>7.0000000000000001E-3</v>
      </c>
      <c r="E424" s="45">
        <v>34522.524305555555</v>
      </c>
      <c r="F424" s="46">
        <f t="shared" si="37"/>
        <v>1.3409999999999997</v>
      </c>
      <c r="G424" s="47">
        <v>34522.524305555555</v>
      </c>
      <c r="H424" s="48">
        <f t="shared" si="38"/>
        <v>23.526315789473678</v>
      </c>
      <c r="I424" s="49"/>
      <c r="J424" s="47">
        <v>34522.524305555555</v>
      </c>
      <c r="K424" s="20">
        <v>5.7000000000000002E-2</v>
      </c>
      <c r="L424" s="26"/>
      <c r="M424" s="50">
        <v>34522.524305555555</v>
      </c>
      <c r="N424" s="51">
        <v>0.9</v>
      </c>
      <c r="O424" s="26"/>
      <c r="P424" s="52">
        <v>34522.524305555555</v>
      </c>
      <c r="Q424" s="55">
        <v>24</v>
      </c>
      <c r="R424" s="26"/>
      <c r="S424" s="53">
        <v>34522</v>
      </c>
      <c r="T424" s="20">
        <f t="shared" si="36"/>
        <v>57</v>
      </c>
      <c r="U424" s="54">
        <v>34522</v>
      </c>
      <c r="Z424" s="10"/>
      <c r="AR424" s="5">
        <f t="shared" si="35"/>
        <v>0</v>
      </c>
    </row>
    <row r="425" spans="1:44" x14ac:dyDescent="0.2">
      <c r="A425" s="43">
        <v>34535.482638888891</v>
      </c>
      <c r="B425" s="44">
        <v>4.4999999999999998E-2</v>
      </c>
      <c r="C425" s="26">
        <v>0.97199999999999998</v>
      </c>
      <c r="D425" s="26">
        <v>6.0000000000000001E-3</v>
      </c>
      <c r="E425" s="45">
        <v>34535.482638888891</v>
      </c>
      <c r="F425" s="46">
        <f t="shared" si="37"/>
        <v>1.0229999999999999</v>
      </c>
      <c r="G425" s="47">
        <v>34535.482638888891</v>
      </c>
      <c r="H425" s="48">
        <f t="shared" si="38"/>
        <v>22.733333333333331</v>
      </c>
      <c r="I425" s="49"/>
      <c r="J425" s="47">
        <v>34535.482638888891</v>
      </c>
      <c r="K425" s="20">
        <v>4.4999999999999998E-2</v>
      </c>
      <c r="L425" s="26"/>
      <c r="M425" s="50">
        <v>34535.482638888891</v>
      </c>
      <c r="N425" s="51">
        <v>0.7</v>
      </c>
      <c r="O425" s="26"/>
      <c r="P425" s="52">
        <v>34535.482638888891</v>
      </c>
      <c r="Q425" s="55">
        <v>11.2</v>
      </c>
      <c r="R425" s="26"/>
      <c r="S425" s="53">
        <v>34535</v>
      </c>
      <c r="T425" s="20">
        <f t="shared" si="36"/>
        <v>45</v>
      </c>
      <c r="U425" s="54">
        <v>34535</v>
      </c>
      <c r="Z425" s="10"/>
      <c r="AR425" s="5">
        <f t="shared" si="35"/>
        <v>0</v>
      </c>
    </row>
    <row r="426" spans="1:44" x14ac:dyDescent="0.2">
      <c r="A426" s="43">
        <v>34554.457638888889</v>
      </c>
      <c r="B426" s="44">
        <v>4.8000000000000001E-2</v>
      </c>
      <c r="C426" s="26">
        <v>1.278</v>
      </c>
      <c r="D426" s="26">
        <v>7.0000000000000001E-3</v>
      </c>
      <c r="E426" s="45">
        <v>34554.457638888889</v>
      </c>
      <c r="F426" s="46">
        <f t="shared" si="37"/>
        <v>1.333</v>
      </c>
      <c r="G426" s="47">
        <v>34554.457638888889</v>
      </c>
      <c r="H426" s="48">
        <f t="shared" si="38"/>
        <v>27.770833333333332</v>
      </c>
      <c r="I426" s="49"/>
      <c r="J426" s="47">
        <v>34554.457638888889</v>
      </c>
      <c r="K426" s="20">
        <v>4.8000000000000001E-2</v>
      </c>
      <c r="L426" s="26"/>
      <c r="M426" s="50">
        <v>34554.457638888889</v>
      </c>
      <c r="N426" s="51">
        <v>0.8</v>
      </c>
      <c r="O426" s="26"/>
      <c r="P426" s="52">
        <v>34554.457638888889</v>
      </c>
      <c r="Q426" s="55">
        <v>23.7</v>
      </c>
      <c r="R426" s="26"/>
      <c r="S426" s="53">
        <v>34554</v>
      </c>
      <c r="T426" s="20">
        <f t="shared" si="36"/>
        <v>48</v>
      </c>
      <c r="U426" s="54">
        <v>34554</v>
      </c>
      <c r="Z426" s="10"/>
      <c r="AR426" s="5">
        <f t="shared" si="35"/>
        <v>0</v>
      </c>
    </row>
    <row r="427" spans="1:44" x14ac:dyDescent="0.2">
      <c r="A427" s="43">
        <v>34564.541666666664</v>
      </c>
      <c r="B427" s="44">
        <v>5.3999999999999999E-2</v>
      </c>
      <c r="C427" s="26">
        <v>1.4379999999999999</v>
      </c>
      <c r="D427" s="26">
        <v>6.0000000000000001E-3</v>
      </c>
      <c r="E427" s="45">
        <v>34564.541666666664</v>
      </c>
      <c r="F427" s="46">
        <f t="shared" si="37"/>
        <v>1.498</v>
      </c>
      <c r="G427" s="47">
        <v>34564.541666666664</v>
      </c>
      <c r="H427" s="48">
        <f t="shared" si="38"/>
        <v>27.74074074074074</v>
      </c>
      <c r="I427" s="49"/>
      <c r="J427" s="47">
        <v>34564.541666666664</v>
      </c>
      <c r="K427" s="20">
        <v>5.3999999999999999E-2</v>
      </c>
      <c r="L427" s="26"/>
      <c r="M427" s="50">
        <v>34564.541666666664</v>
      </c>
      <c r="N427" s="51">
        <v>1</v>
      </c>
      <c r="O427" s="26"/>
      <c r="P427" s="52">
        <v>34564.541666666664</v>
      </c>
      <c r="Q427" s="55">
        <v>24.2</v>
      </c>
      <c r="R427" s="26"/>
      <c r="S427" s="53">
        <v>34564</v>
      </c>
      <c r="T427" s="20">
        <f t="shared" si="36"/>
        <v>54</v>
      </c>
      <c r="U427" s="54">
        <v>34564</v>
      </c>
      <c r="Z427" s="10"/>
      <c r="AR427" s="5">
        <f t="shared" si="35"/>
        <v>0</v>
      </c>
    </row>
    <row r="428" spans="1:44" x14ac:dyDescent="0.2">
      <c r="A428" s="43">
        <v>34591.614583333336</v>
      </c>
      <c r="B428" s="44">
        <v>7.8E-2</v>
      </c>
      <c r="C428" s="26">
        <v>1.429</v>
      </c>
      <c r="D428" s="26">
        <v>1.0999999999999999E-2</v>
      </c>
      <c r="E428" s="45">
        <v>34591.614583333336</v>
      </c>
      <c r="F428" s="46">
        <f t="shared" si="37"/>
        <v>1.518</v>
      </c>
      <c r="G428" s="47">
        <v>34591.614583333336</v>
      </c>
      <c r="H428" s="48">
        <f t="shared" si="38"/>
        <v>19.461538461538463</v>
      </c>
      <c r="I428" s="49"/>
      <c r="J428" s="47">
        <v>34591.614583333336</v>
      </c>
      <c r="K428" s="20">
        <v>7.8E-2</v>
      </c>
      <c r="L428" s="26"/>
      <c r="M428" s="50">
        <v>34591.614583333336</v>
      </c>
      <c r="N428" s="51">
        <v>1.2</v>
      </c>
      <c r="O428" s="26"/>
      <c r="P428" s="52">
        <v>34591.614583333336</v>
      </c>
      <c r="Q428" s="55">
        <v>23.8</v>
      </c>
      <c r="R428" s="26"/>
      <c r="S428" s="53">
        <v>34591</v>
      </c>
      <c r="T428" s="20">
        <f t="shared" si="36"/>
        <v>78</v>
      </c>
      <c r="U428" s="54">
        <v>34591</v>
      </c>
      <c r="Z428" s="10"/>
      <c r="AR428" s="5">
        <f t="shared" si="35"/>
        <v>0</v>
      </c>
    </row>
    <row r="429" spans="1:44" x14ac:dyDescent="0.2">
      <c r="A429" s="43">
        <v>34592.625</v>
      </c>
      <c r="B429" s="44">
        <v>0.114</v>
      </c>
      <c r="C429" s="26">
        <v>2.9870000000000001</v>
      </c>
      <c r="D429" s="26"/>
      <c r="E429" s="45">
        <v>34592.625</v>
      </c>
      <c r="F429" s="46"/>
      <c r="G429" s="47">
        <v>34592.625</v>
      </c>
      <c r="H429" s="48"/>
      <c r="I429" s="49"/>
      <c r="J429" s="47">
        <v>34592.625</v>
      </c>
      <c r="K429" s="20">
        <v>0.114</v>
      </c>
      <c r="L429" s="26"/>
      <c r="M429" s="50">
        <v>34592.625</v>
      </c>
      <c r="N429" s="51"/>
      <c r="O429" s="26"/>
      <c r="P429" s="52">
        <v>34592.625</v>
      </c>
      <c r="Q429" s="55"/>
      <c r="R429" s="26"/>
      <c r="S429" s="53">
        <v>34592</v>
      </c>
      <c r="T429" s="20">
        <f t="shared" si="36"/>
        <v>114</v>
      </c>
      <c r="U429" s="54">
        <v>34592</v>
      </c>
      <c r="Z429" s="10"/>
      <c r="AR429" s="5">
        <f t="shared" si="35"/>
        <v>0</v>
      </c>
    </row>
    <row r="430" spans="1:44" x14ac:dyDescent="0.2">
      <c r="A430" s="43">
        <v>34593.625</v>
      </c>
      <c r="B430" s="44">
        <v>9.7000000000000003E-2</v>
      </c>
      <c r="C430" s="26">
        <v>3.09</v>
      </c>
      <c r="D430" s="26"/>
      <c r="E430" s="45">
        <v>34593.625</v>
      </c>
      <c r="F430" s="46"/>
      <c r="G430" s="47">
        <v>34593.625</v>
      </c>
      <c r="H430" s="48"/>
      <c r="I430" s="49"/>
      <c r="J430" s="47">
        <v>34593.625</v>
      </c>
      <c r="K430" s="20">
        <v>9.7000000000000003E-2</v>
      </c>
      <c r="L430" s="26"/>
      <c r="M430" s="50">
        <v>34593.625</v>
      </c>
      <c r="N430" s="51"/>
      <c r="O430" s="26"/>
      <c r="P430" s="52">
        <v>34593.625</v>
      </c>
      <c r="Q430" s="55"/>
      <c r="R430" s="26"/>
      <c r="S430" s="53">
        <v>34593</v>
      </c>
      <c r="T430" s="20">
        <f t="shared" si="36"/>
        <v>97</v>
      </c>
      <c r="U430" s="54">
        <v>34593</v>
      </c>
      <c r="Z430" s="10"/>
      <c r="AR430" s="5">
        <f t="shared" si="35"/>
        <v>0</v>
      </c>
    </row>
    <row r="431" spans="1:44" x14ac:dyDescent="0.2">
      <c r="A431" s="43">
        <v>34594.625</v>
      </c>
      <c r="B431" s="44">
        <v>8.5999999999999993E-2</v>
      </c>
      <c r="C431" s="26">
        <v>2.9590000000000001</v>
      </c>
      <c r="D431" s="26"/>
      <c r="E431" s="45">
        <v>34594.625</v>
      </c>
      <c r="F431" s="46"/>
      <c r="G431" s="47">
        <v>34594.625</v>
      </c>
      <c r="H431" s="48"/>
      <c r="I431" s="49"/>
      <c r="J431" s="47">
        <v>34594.625</v>
      </c>
      <c r="K431" s="20">
        <v>8.5999999999999993E-2</v>
      </c>
      <c r="L431" s="26"/>
      <c r="M431" s="50">
        <v>34594.625</v>
      </c>
      <c r="N431" s="51"/>
      <c r="O431" s="26"/>
      <c r="P431" s="52">
        <v>34594.625</v>
      </c>
      <c r="Q431" s="55"/>
      <c r="R431" s="26"/>
      <c r="S431" s="53">
        <v>34594</v>
      </c>
      <c r="T431" s="20">
        <f t="shared" si="36"/>
        <v>86</v>
      </c>
      <c r="U431" s="54">
        <v>34594</v>
      </c>
      <c r="Z431" s="10"/>
      <c r="AR431" s="5">
        <f t="shared" si="35"/>
        <v>0</v>
      </c>
    </row>
    <row r="432" spans="1:44" x14ac:dyDescent="0.2">
      <c r="A432" s="43">
        <v>34595.625</v>
      </c>
      <c r="B432" s="44">
        <v>8.3999999999999991E-2</v>
      </c>
      <c r="C432" s="26">
        <v>3.306</v>
      </c>
      <c r="D432" s="26"/>
      <c r="E432" s="45">
        <v>34595.625</v>
      </c>
      <c r="F432" s="46"/>
      <c r="G432" s="47">
        <v>34595.625</v>
      </c>
      <c r="H432" s="48"/>
      <c r="I432" s="49"/>
      <c r="J432" s="47">
        <v>34595.625</v>
      </c>
      <c r="K432" s="20">
        <v>8.3999999999999991E-2</v>
      </c>
      <c r="L432" s="26"/>
      <c r="M432" s="50">
        <v>34595.625</v>
      </c>
      <c r="N432" s="51"/>
      <c r="O432" s="26"/>
      <c r="P432" s="52">
        <v>34595.625</v>
      </c>
      <c r="Q432" s="55"/>
      <c r="R432" s="26"/>
      <c r="S432" s="53">
        <v>34595</v>
      </c>
      <c r="T432" s="20">
        <f t="shared" si="36"/>
        <v>83.999999999999986</v>
      </c>
      <c r="U432" s="54">
        <v>34595</v>
      </c>
      <c r="Z432" s="10"/>
      <c r="AR432" s="5">
        <f t="shared" si="35"/>
        <v>0</v>
      </c>
    </row>
    <row r="433" spans="1:44" x14ac:dyDescent="0.2">
      <c r="A433" s="43">
        <v>34596.625</v>
      </c>
      <c r="B433" s="44">
        <v>8.7000000000000008E-2</v>
      </c>
      <c r="C433" s="26">
        <v>3.4909999999999997</v>
      </c>
      <c r="D433" s="26"/>
      <c r="E433" s="45">
        <v>34596.625</v>
      </c>
      <c r="F433" s="46"/>
      <c r="G433" s="47">
        <v>34596.625</v>
      </c>
      <c r="H433" s="48"/>
      <c r="I433" s="49"/>
      <c r="J433" s="47">
        <v>34596.625</v>
      </c>
      <c r="K433" s="20">
        <v>8.7000000000000008E-2</v>
      </c>
      <c r="L433" s="26"/>
      <c r="M433" s="50">
        <v>34596.625</v>
      </c>
      <c r="N433" s="51"/>
      <c r="O433" s="26"/>
      <c r="P433" s="52">
        <v>34596.625</v>
      </c>
      <c r="Q433" s="55"/>
      <c r="R433" s="26"/>
      <c r="S433" s="53">
        <v>34596</v>
      </c>
      <c r="T433" s="20">
        <f t="shared" si="36"/>
        <v>87.000000000000014</v>
      </c>
      <c r="U433" s="54">
        <v>34596</v>
      </c>
      <c r="Z433" s="10"/>
      <c r="AR433" s="5">
        <f t="shared" si="35"/>
        <v>0</v>
      </c>
    </row>
    <row r="434" spans="1:44" x14ac:dyDescent="0.2">
      <c r="A434" s="43">
        <v>34597.586805555555</v>
      </c>
      <c r="B434" s="44">
        <v>5.8999999999999997E-2</v>
      </c>
      <c r="C434" s="26">
        <v>1.2609999999999999</v>
      </c>
      <c r="D434" s="26">
        <v>4.0000000000000001E-3</v>
      </c>
      <c r="E434" s="45">
        <v>34597.586805555555</v>
      </c>
      <c r="F434" s="46">
        <f>B434+C434+D434</f>
        <v>1.3239999999999998</v>
      </c>
      <c r="G434" s="47">
        <v>34597.586805555555</v>
      </c>
      <c r="H434" s="48">
        <f>F434/B434</f>
        <v>22.440677966101692</v>
      </c>
      <c r="I434" s="49"/>
      <c r="J434" s="47">
        <v>34597.586805555555</v>
      </c>
      <c r="K434" s="20">
        <v>5.8999999999999997E-2</v>
      </c>
      <c r="L434" s="26"/>
      <c r="M434" s="50">
        <v>34597.586805555555</v>
      </c>
      <c r="N434" s="51">
        <v>0.7</v>
      </c>
      <c r="O434" s="26"/>
      <c r="P434" s="52">
        <v>34597.586805555555</v>
      </c>
      <c r="Q434" s="55">
        <v>25.6</v>
      </c>
      <c r="R434" s="26"/>
      <c r="S434" s="53">
        <v>34597</v>
      </c>
      <c r="T434" s="20">
        <f t="shared" si="36"/>
        <v>59</v>
      </c>
      <c r="U434" s="54">
        <v>34597</v>
      </c>
      <c r="Z434" s="10"/>
      <c r="AR434" s="5">
        <f t="shared" si="35"/>
        <v>0</v>
      </c>
    </row>
    <row r="435" spans="1:44" x14ac:dyDescent="0.2">
      <c r="A435" s="43">
        <v>34597.625</v>
      </c>
      <c r="B435" s="44">
        <v>4.9000000000000002E-2</v>
      </c>
      <c r="C435" s="26">
        <v>1.1479999999999999</v>
      </c>
      <c r="D435" s="26"/>
      <c r="E435" s="45">
        <v>34597.625</v>
      </c>
      <c r="F435" s="46">
        <f>B435+C435+D435</f>
        <v>1.1969999999999998</v>
      </c>
      <c r="G435" s="47">
        <v>34597.625</v>
      </c>
      <c r="H435" s="48">
        <f>F435/B435</f>
        <v>24.428571428571423</v>
      </c>
      <c r="I435" s="49"/>
      <c r="J435" s="47">
        <v>34597.625</v>
      </c>
      <c r="K435" s="20">
        <v>4.9000000000000002E-2</v>
      </c>
      <c r="L435" s="26"/>
      <c r="M435" s="50">
        <v>34597.625</v>
      </c>
      <c r="N435" s="51"/>
      <c r="O435" s="26"/>
      <c r="P435" s="52">
        <v>34597.625</v>
      </c>
      <c r="Q435" s="55">
        <v>18.100000000000001</v>
      </c>
      <c r="R435" s="26"/>
      <c r="S435" s="53">
        <v>34597</v>
      </c>
      <c r="T435" s="20">
        <f t="shared" si="36"/>
        <v>49</v>
      </c>
      <c r="U435" s="54">
        <v>34597</v>
      </c>
      <c r="Z435" s="10"/>
      <c r="AR435" s="5">
        <f t="shared" si="35"/>
        <v>0</v>
      </c>
    </row>
    <row r="436" spans="1:44" x14ac:dyDescent="0.2">
      <c r="A436" s="43">
        <v>34597.631944444445</v>
      </c>
      <c r="B436" s="44">
        <v>0.14199999999999999</v>
      </c>
      <c r="C436" s="26">
        <v>2.1070000000000002</v>
      </c>
      <c r="D436" s="26">
        <v>8.0000000000000002E-3</v>
      </c>
      <c r="E436" s="45">
        <v>34597.631944444445</v>
      </c>
      <c r="F436" s="46">
        <f>B436+C436+D436</f>
        <v>2.2570000000000001</v>
      </c>
      <c r="G436" s="47">
        <v>34597.631944444445</v>
      </c>
      <c r="H436" s="48">
        <f>F436/B436</f>
        <v>15.894366197183102</v>
      </c>
      <c r="I436" s="49"/>
      <c r="J436" s="47">
        <v>34597.631944444445</v>
      </c>
      <c r="K436" s="20">
        <v>0.14199999999999999</v>
      </c>
      <c r="L436" s="26"/>
      <c r="M436" s="50">
        <v>34597.631944444445</v>
      </c>
      <c r="N436" s="51"/>
      <c r="O436" s="26"/>
      <c r="P436" s="52">
        <v>34597.631944444445</v>
      </c>
      <c r="Q436" s="55">
        <v>32.4</v>
      </c>
      <c r="R436" s="26"/>
      <c r="S436" s="53">
        <v>34597</v>
      </c>
      <c r="T436" s="20">
        <f t="shared" si="36"/>
        <v>142</v>
      </c>
      <c r="U436" s="54">
        <v>34597</v>
      </c>
      <c r="Z436" s="10"/>
      <c r="AR436" s="5">
        <f t="shared" si="35"/>
        <v>0</v>
      </c>
    </row>
    <row r="437" spans="1:44" x14ac:dyDescent="0.2">
      <c r="A437" s="43">
        <v>34598.625</v>
      </c>
      <c r="B437" s="44">
        <v>0.13700000000000001</v>
      </c>
      <c r="C437" s="26">
        <v>2.4370000000000003</v>
      </c>
      <c r="D437" s="26"/>
      <c r="E437" s="45">
        <v>34598.625</v>
      </c>
      <c r="F437" s="46"/>
      <c r="G437" s="47">
        <v>34598.625</v>
      </c>
      <c r="H437" s="48"/>
      <c r="I437" s="49"/>
      <c r="J437" s="47">
        <v>34598.625</v>
      </c>
      <c r="K437" s="20">
        <v>0.13700000000000001</v>
      </c>
      <c r="L437" s="26"/>
      <c r="M437" s="50">
        <v>34598.625</v>
      </c>
      <c r="N437" s="51"/>
      <c r="O437" s="26"/>
      <c r="P437" s="52">
        <v>34598.625</v>
      </c>
      <c r="Q437" s="55"/>
      <c r="R437" s="26"/>
      <c r="S437" s="53">
        <v>34598</v>
      </c>
      <c r="T437" s="20">
        <f t="shared" si="36"/>
        <v>137</v>
      </c>
      <c r="U437" s="54">
        <v>34598</v>
      </c>
      <c r="Z437" s="10"/>
      <c r="AR437" s="5">
        <f t="shared" si="35"/>
        <v>0</v>
      </c>
    </row>
    <row r="438" spans="1:44" x14ac:dyDescent="0.2">
      <c r="A438" s="43">
        <v>34599.625</v>
      </c>
      <c r="B438" s="44">
        <v>0.13</v>
      </c>
      <c r="C438" s="26">
        <v>2.5680000000000001</v>
      </c>
      <c r="D438" s="26"/>
      <c r="E438" s="45">
        <v>34599.625</v>
      </c>
      <c r="F438" s="46"/>
      <c r="G438" s="47">
        <v>34599.625</v>
      </c>
      <c r="H438" s="48"/>
      <c r="I438" s="49"/>
      <c r="J438" s="47">
        <v>34599.625</v>
      </c>
      <c r="K438" s="20">
        <v>0.13</v>
      </c>
      <c r="L438" s="26"/>
      <c r="M438" s="50">
        <v>34599.625</v>
      </c>
      <c r="N438" s="51"/>
      <c r="O438" s="26"/>
      <c r="P438" s="52">
        <v>34599.625</v>
      </c>
      <c r="Q438" s="55"/>
      <c r="R438" s="26"/>
      <c r="S438" s="53">
        <v>34599</v>
      </c>
      <c r="T438" s="20">
        <f t="shared" si="36"/>
        <v>130</v>
      </c>
      <c r="U438" s="54">
        <v>34599</v>
      </c>
      <c r="Z438" s="10"/>
      <c r="AR438" s="5">
        <f t="shared" si="35"/>
        <v>0</v>
      </c>
    </row>
    <row r="439" spans="1:44" x14ac:dyDescent="0.2">
      <c r="A439" s="43">
        <v>34600.625</v>
      </c>
      <c r="B439" s="44">
        <v>0.115</v>
      </c>
      <c r="C439" s="26">
        <v>2.2240000000000002</v>
      </c>
      <c r="D439" s="26"/>
      <c r="E439" s="45">
        <v>34600.625</v>
      </c>
      <c r="F439" s="46"/>
      <c r="G439" s="47">
        <v>34600.625</v>
      </c>
      <c r="H439" s="48"/>
      <c r="I439" s="49"/>
      <c r="J439" s="47">
        <v>34600.625</v>
      </c>
      <c r="K439" s="20">
        <v>0.115</v>
      </c>
      <c r="L439" s="26"/>
      <c r="M439" s="50">
        <v>34600.625</v>
      </c>
      <c r="N439" s="51"/>
      <c r="O439" s="26"/>
      <c r="P439" s="52">
        <v>34600.625</v>
      </c>
      <c r="Q439" s="55"/>
      <c r="R439" s="26"/>
      <c r="S439" s="53">
        <v>34600</v>
      </c>
      <c r="T439" s="20">
        <f t="shared" ref="T439:T470" si="39">K439*1000</f>
        <v>115</v>
      </c>
      <c r="U439" s="54">
        <v>34600</v>
      </c>
      <c r="Z439" s="10"/>
      <c r="AR439" s="5">
        <f t="shared" si="35"/>
        <v>0</v>
      </c>
    </row>
    <row r="440" spans="1:44" x14ac:dyDescent="0.2">
      <c r="A440" s="43">
        <v>34601.625</v>
      </c>
      <c r="B440" s="44">
        <v>0.13</v>
      </c>
      <c r="C440" s="26">
        <v>1.2650000000000001</v>
      </c>
      <c r="D440" s="26"/>
      <c r="E440" s="45">
        <v>34601.625</v>
      </c>
      <c r="F440" s="46"/>
      <c r="G440" s="47">
        <v>34601.625</v>
      </c>
      <c r="H440" s="48"/>
      <c r="I440" s="49"/>
      <c r="J440" s="47">
        <v>34601.625</v>
      </c>
      <c r="K440" s="20">
        <v>0.13</v>
      </c>
      <c r="L440" s="26"/>
      <c r="M440" s="50">
        <v>34601.625</v>
      </c>
      <c r="N440" s="51"/>
      <c r="O440" s="26"/>
      <c r="P440" s="52">
        <v>34601.625</v>
      </c>
      <c r="Q440" s="55"/>
      <c r="R440" s="26"/>
      <c r="S440" s="53">
        <v>34601</v>
      </c>
      <c r="T440" s="20">
        <f t="shared" si="39"/>
        <v>130</v>
      </c>
      <c r="U440" s="54">
        <v>34601</v>
      </c>
      <c r="Z440" s="10"/>
      <c r="AR440" s="5">
        <f t="shared" si="35"/>
        <v>0</v>
      </c>
    </row>
    <row r="441" spans="1:44" x14ac:dyDescent="0.2">
      <c r="A441" s="43">
        <v>34602.625</v>
      </c>
      <c r="B441" s="44">
        <v>0.13200000000000001</v>
      </c>
      <c r="C441" s="26">
        <v>2.2599999999999998</v>
      </c>
      <c r="D441" s="26"/>
      <c r="E441" s="45">
        <v>34602.625</v>
      </c>
      <c r="F441" s="46"/>
      <c r="G441" s="47">
        <v>34602.625</v>
      </c>
      <c r="H441" s="48"/>
      <c r="I441" s="49"/>
      <c r="J441" s="47">
        <v>34602.625</v>
      </c>
      <c r="K441" s="20">
        <v>0.13200000000000001</v>
      </c>
      <c r="L441" s="26"/>
      <c r="M441" s="50">
        <v>34602.625</v>
      </c>
      <c r="N441" s="51"/>
      <c r="O441" s="26"/>
      <c r="P441" s="52">
        <v>34602.625</v>
      </c>
      <c r="Q441" s="55"/>
      <c r="R441" s="26"/>
      <c r="S441" s="53">
        <v>34602</v>
      </c>
      <c r="T441" s="20">
        <f t="shared" si="39"/>
        <v>132</v>
      </c>
      <c r="U441" s="54">
        <v>34602</v>
      </c>
      <c r="Z441" s="10"/>
      <c r="AR441" s="5">
        <f t="shared" si="35"/>
        <v>0</v>
      </c>
    </row>
    <row r="442" spans="1:44" x14ac:dyDescent="0.2">
      <c r="A442" s="43">
        <v>34603.625</v>
      </c>
      <c r="B442" s="44">
        <v>0.129</v>
      </c>
      <c r="C442" s="26">
        <v>2.3769999999999998</v>
      </c>
      <c r="D442" s="26"/>
      <c r="E442" s="45">
        <v>34603.625</v>
      </c>
      <c r="F442" s="46"/>
      <c r="G442" s="47">
        <v>34603.625</v>
      </c>
      <c r="H442" s="48"/>
      <c r="I442" s="49"/>
      <c r="J442" s="47">
        <v>34603.625</v>
      </c>
      <c r="K442" s="20">
        <v>0.129</v>
      </c>
      <c r="L442" s="26"/>
      <c r="M442" s="50">
        <v>34603.625</v>
      </c>
      <c r="N442" s="51"/>
      <c r="O442" s="26"/>
      <c r="P442" s="52">
        <v>34603.625</v>
      </c>
      <c r="Q442" s="55"/>
      <c r="R442" s="26"/>
      <c r="S442" s="53">
        <v>34603</v>
      </c>
      <c r="T442" s="20">
        <f t="shared" si="39"/>
        <v>129</v>
      </c>
      <c r="U442" s="54">
        <v>34603</v>
      </c>
      <c r="Z442" s="10"/>
      <c r="AR442" s="5">
        <f t="shared" si="35"/>
        <v>0</v>
      </c>
    </row>
    <row r="443" spans="1:44" x14ac:dyDescent="0.2">
      <c r="A443" s="43">
        <v>34606.434027777781</v>
      </c>
      <c r="B443" s="44">
        <v>0.105</v>
      </c>
      <c r="C443" s="26">
        <v>0.84599999999999997</v>
      </c>
      <c r="D443" s="26">
        <v>5.2999999999999999E-2</v>
      </c>
      <c r="E443" s="45">
        <v>34606.434027777781</v>
      </c>
      <c r="F443" s="46">
        <f>B443+C443+D443</f>
        <v>1.004</v>
      </c>
      <c r="G443" s="47">
        <v>34606.434027777781</v>
      </c>
      <c r="H443" s="48">
        <f>F443/B443</f>
        <v>9.5619047619047617</v>
      </c>
      <c r="I443" s="49"/>
      <c r="J443" s="47">
        <v>34606.434027777781</v>
      </c>
      <c r="K443" s="20">
        <v>0.105</v>
      </c>
      <c r="L443" s="26"/>
      <c r="M443" s="50">
        <v>34606.434027777781</v>
      </c>
      <c r="N443" s="51">
        <v>0.8</v>
      </c>
      <c r="O443" s="26"/>
      <c r="P443" s="52">
        <v>34606.434027777781</v>
      </c>
      <c r="Q443" s="55">
        <v>6.5</v>
      </c>
      <c r="R443" s="26"/>
      <c r="S443" s="53">
        <v>34606</v>
      </c>
      <c r="T443" s="20">
        <f t="shared" si="39"/>
        <v>105</v>
      </c>
      <c r="U443" s="54">
        <v>34606</v>
      </c>
      <c r="Z443" s="10"/>
      <c r="AR443" s="5">
        <f t="shared" si="35"/>
        <v>0</v>
      </c>
    </row>
    <row r="444" spans="1:44" x14ac:dyDescent="0.2">
      <c r="A444" s="43">
        <v>34619.586805555555</v>
      </c>
      <c r="B444" s="44">
        <v>4.2000000000000003E-2</v>
      </c>
      <c r="C444" s="26">
        <v>1.4490000000000001</v>
      </c>
      <c r="D444" s="26">
        <v>1.0999999999999999E-2</v>
      </c>
      <c r="E444" s="45">
        <v>34619.586805555555</v>
      </c>
      <c r="F444" s="46">
        <f>B444+C444+D444</f>
        <v>1.502</v>
      </c>
      <c r="G444" s="47">
        <v>34619.586805555555</v>
      </c>
      <c r="H444" s="48">
        <f>F444/B444</f>
        <v>35.761904761904759</v>
      </c>
      <c r="I444" s="49"/>
      <c r="J444" s="47">
        <v>34619.586805555555</v>
      </c>
      <c r="K444" s="20">
        <v>4.2000000000000003E-2</v>
      </c>
      <c r="L444" s="26"/>
      <c r="M444" s="50">
        <v>34619.586805555555</v>
      </c>
      <c r="N444" s="51">
        <v>0.7</v>
      </c>
      <c r="O444" s="26"/>
      <c r="P444" s="52">
        <v>34619.586805555555</v>
      </c>
      <c r="Q444" s="55">
        <v>23.1</v>
      </c>
      <c r="R444" s="26"/>
      <c r="S444" s="53">
        <v>34619</v>
      </c>
      <c r="T444" s="20">
        <f t="shared" si="39"/>
        <v>42</v>
      </c>
      <c r="U444" s="54">
        <v>34619</v>
      </c>
      <c r="Z444" s="10"/>
      <c r="AR444" s="5">
        <f t="shared" si="35"/>
        <v>0</v>
      </c>
    </row>
    <row r="445" spans="1:44" x14ac:dyDescent="0.2">
      <c r="A445" s="43">
        <v>34634.534722222219</v>
      </c>
      <c r="B445" s="44">
        <v>6.5000000000000002E-2</v>
      </c>
      <c r="C445" s="26">
        <v>1.3640000000000001</v>
      </c>
      <c r="D445" s="26"/>
      <c r="E445" s="45">
        <v>34634.534722222219</v>
      </c>
      <c r="F445" s="46">
        <f>B445+C445+D445</f>
        <v>1.429</v>
      </c>
      <c r="G445" s="47">
        <v>34634.534722222219</v>
      </c>
      <c r="H445" s="48">
        <f>F445/B445</f>
        <v>21.984615384615385</v>
      </c>
      <c r="I445" s="49"/>
      <c r="J445" s="47">
        <v>34634.534722222219</v>
      </c>
      <c r="K445" s="20">
        <v>6.5000000000000002E-2</v>
      </c>
      <c r="L445" s="26"/>
      <c r="M445" s="50">
        <v>34634.534722222219</v>
      </c>
      <c r="N445" s="51">
        <v>0.75</v>
      </c>
      <c r="O445" s="26"/>
      <c r="P445" s="52">
        <v>34634.534722222219</v>
      </c>
      <c r="Q445" s="55">
        <v>34.200000000000003</v>
      </c>
      <c r="R445" s="26"/>
      <c r="S445" s="53">
        <v>34634</v>
      </c>
      <c r="T445" s="20">
        <f t="shared" si="39"/>
        <v>65</v>
      </c>
      <c r="U445" s="54">
        <v>34634</v>
      </c>
      <c r="Z445" s="10"/>
      <c r="AR445" s="5">
        <f t="shared" si="35"/>
        <v>0</v>
      </c>
    </row>
    <row r="446" spans="1:44" x14ac:dyDescent="0.2">
      <c r="A446" s="43">
        <v>34659.5</v>
      </c>
      <c r="B446" s="44">
        <v>7.4999999999999997E-2</v>
      </c>
      <c r="C446" s="26">
        <v>1.1459999999999999</v>
      </c>
      <c r="D446" s="26"/>
      <c r="E446" s="45">
        <v>34659.5</v>
      </c>
      <c r="F446" s="46"/>
      <c r="G446" s="47">
        <v>34659.5</v>
      </c>
      <c r="H446" s="48"/>
      <c r="I446" s="49"/>
      <c r="J446" s="47">
        <v>34659.5</v>
      </c>
      <c r="K446" s="20">
        <v>7.4999999999999997E-2</v>
      </c>
      <c r="L446" s="26"/>
      <c r="M446" s="50">
        <v>34659.5</v>
      </c>
      <c r="N446" s="51">
        <v>0.78</v>
      </c>
      <c r="O446" s="26"/>
      <c r="P446" s="52">
        <v>34659.5</v>
      </c>
      <c r="Q446" s="55"/>
      <c r="R446" s="26"/>
      <c r="S446" s="53">
        <v>34659</v>
      </c>
      <c r="T446" s="20">
        <f t="shared" si="39"/>
        <v>75</v>
      </c>
      <c r="U446" s="54">
        <v>34659</v>
      </c>
      <c r="Z446" s="10"/>
      <c r="AR446" s="5">
        <f t="shared" si="35"/>
        <v>0</v>
      </c>
    </row>
    <row r="447" spans="1:44" x14ac:dyDescent="0.2">
      <c r="A447" s="43">
        <v>34666.440972222219</v>
      </c>
      <c r="B447" s="44">
        <v>9.4E-2</v>
      </c>
      <c r="C447" s="26">
        <v>1.48</v>
      </c>
      <c r="D447" s="26"/>
      <c r="E447" s="45">
        <v>34666.440972222219</v>
      </c>
      <c r="F447" s="46"/>
      <c r="G447" s="47">
        <v>34666.440972222219</v>
      </c>
      <c r="H447" s="48"/>
      <c r="I447" s="49"/>
      <c r="J447" s="47">
        <v>34666.440972222219</v>
      </c>
      <c r="K447" s="20">
        <v>9.4E-2</v>
      </c>
      <c r="L447" s="26"/>
      <c r="M447" s="50">
        <v>34666.440972222219</v>
      </c>
      <c r="N447" s="51"/>
      <c r="O447" s="26"/>
      <c r="P447" s="52">
        <v>34666.440972222219</v>
      </c>
      <c r="Q447" s="55"/>
      <c r="R447" s="26"/>
      <c r="S447" s="53">
        <v>34666</v>
      </c>
      <c r="T447" s="20">
        <f t="shared" si="39"/>
        <v>94</v>
      </c>
      <c r="U447" s="54">
        <v>34666</v>
      </c>
      <c r="Z447" s="10"/>
      <c r="AR447" s="5">
        <f t="shared" si="35"/>
        <v>0</v>
      </c>
    </row>
    <row r="448" spans="1:44" x14ac:dyDescent="0.2">
      <c r="A448" s="43">
        <v>34666.642361111109</v>
      </c>
      <c r="B448" s="44">
        <v>8.8999999999999996E-2</v>
      </c>
      <c r="C448" s="26">
        <v>1.415</v>
      </c>
      <c r="D448" s="26">
        <v>5.0000000000000001E-3</v>
      </c>
      <c r="E448" s="45">
        <v>34666.642361111109</v>
      </c>
      <c r="F448" s="46">
        <f t="shared" ref="F448:F456" si="40">B448+C448+D448</f>
        <v>1.5089999999999999</v>
      </c>
      <c r="G448" s="47">
        <v>34666.642361111109</v>
      </c>
      <c r="H448" s="48">
        <f t="shared" ref="H448:H456" si="41">F448/B448</f>
        <v>16.95505617977528</v>
      </c>
      <c r="I448" s="49"/>
      <c r="J448" s="47">
        <v>34666.642361111109</v>
      </c>
      <c r="K448" s="20">
        <v>8.8999999999999996E-2</v>
      </c>
      <c r="L448" s="26"/>
      <c r="M448" s="50">
        <v>34666.642361111109</v>
      </c>
      <c r="N448" s="51"/>
      <c r="O448" s="26"/>
      <c r="P448" s="52">
        <v>34666.642361111109</v>
      </c>
      <c r="Q448" s="55"/>
      <c r="R448" s="26"/>
      <c r="S448" s="53">
        <v>34666</v>
      </c>
      <c r="T448" s="20">
        <f t="shared" si="39"/>
        <v>89</v>
      </c>
      <c r="U448" s="54">
        <v>34666</v>
      </c>
      <c r="Z448" s="10"/>
      <c r="AR448" s="5">
        <f t="shared" si="35"/>
        <v>0</v>
      </c>
    </row>
    <row r="449" spans="1:44" x14ac:dyDescent="0.2">
      <c r="A449" s="43">
        <v>34666.652083333334</v>
      </c>
      <c r="B449" s="44">
        <v>9.1999999999999998E-2</v>
      </c>
      <c r="C449" s="26">
        <v>1.5589999999999999</v>
      </c>
      <c r="D449" s="26">
        <v>4.0000000000000001E-3</v>
      </c>
      <c r="E449" s="45">
        <v>34666.652083333334</v>
      </c>
      <c r="F449" s="46">
        <f t="shared" si="40"/>
        <v>1.655</v>
      </c>
      <c r="G449" s="47">
        <v>34666.652083333334</v>
      </c>
      <c r="H449" s="48">
        <f t="shared" si="41"/>
        <v>17.989130434782609</v>
      </c>
      <c r="I449" s="49"/>
      <c r="J449" s="47">
        <v>34666.652083333334</v>
      </c>
      <c r="K449" s="20">
        <v>9.1999999999999998E-2</v>
      </c>
      <c r="L449" s="26"/>
      <c r="M449" s="50">
        <v>34666.652083333334</v>
      </c>
      <c r="N449" s="51"/>
      <c r="O449" s="26"/>
      <c r="P449" s="52">
        <v>34666.652083333334</v>
      </c>
      <c r="Q449" s="55"/>
      <c r="R449" s="26"/>
      <c r="S449" s="53">
        <v>34666</v>
      </c>
      <c r="T449" s="20">
        <f t="shared" si="39"/>
        <v>92</v>
      </c>
      <c r="U449" s="54">
        <v>34666</v>
      </c>
      <c r="Z449" s="10"/>
      <c r="AR449" s="5">
        <f t="shared" si="35"/>
        <v>0</v>
      </c>
    </row>
    <row r="450" spans="1:44" x14ac:dyDescent="0.2">
      <c r="A450" s="43">
        <v>34666.654861111114</v>
      </c>
      <c r="B450" s="44">
        <v>9.2999999999999999E-2</v>
      </c>
      <c r="C450" s="26">
        <v>1.3919999999999999</v>
      </c>
      <c r="D450" s="26"/>
      <c r="E450" s="45">
        <v>34666.654861111114</v>
      </c>
      <c r="F450" s="46">
        <f t="shared" si="40"/>
        <v>1.4849999999999999</v>
      </c>
      <c r="G450" s="47">
        <v>34666.654861111114</v>
      </c>
      <c r="H450" s="48">
        <f t="shared" si="41"/>
        <v>15.96774193548387</v>
      </c>
      <c r="I450" s="49"/>
      <c r="J450" s="47">
        <v>34666.654861111114</v>
      </c>
      <c r="K450" s="20">
        <v>9.2999999999999999E-2</v>
      </c>
      <c r="L450" s="26"/>
      <c r="M450" s="50">
        <v>34666.654861111114</v>
      </c>
      <c r="N450" s="51"/>
      <c r="O450" s="26"/>
      <c r="P450" s="52">
        <v>34666.654861111114</v>
      </c>
      <c r="Q450" s="55"/>
      <c r="R450" s="26"/>
      <c r="S450" s="53">
        <v>34666</v>
      </c>
      <c r="T450" s="20">
        <f t="shared" si="39"/>
        <v>93</v>
      </c>
      <c r="U450" s="54">
        <v>34666</v>
      </c>
      <c r="Z450" s="10"/>
      <c r="AR450" s="5">
        <f t="shared" si="35"/>
        <v>0</v>
      </c>
    </row>
    <row r="451" spans="1:44" x14ac:dyDescent="0.2">
      <c r="A451" s="43">
        <v>34666.661111111112</v>
      </c>
      <c r="B451" s="44">
        <v>9.8000000000000004E-2</v>
      </c>
      <c r="C451" s="26">
        <v>1.679</v>
      </c>
      <c r="D451" s="26"/>
      <c r="E451" s="45">
        <v>34666.661111111112</v>
      </c>
      <c r="F451" s="46">
        <f t="shared" si="40"/>
        <v>1.7770000000000001</v>
      </c>
      <c r="G451" s="47">
        <v>34666.661111111112</v>
      </c>
      <c r="H451" s="48">
        <f t="shared" si="41"/>
        <v>18.132653061224492</v>
      </c>
      <c r="I451" s="49"/>
      <c r="J451" s="47">
        <v>34666.661111111112</v>
      </c>
      <c r="K451" s="20">
        <v>9.8000000000000004E-2</v>
      </c>
      <c r="L451" s="26"/>
      <c r="M451" s="50">
        <v>34666.661111111112</v>
      </c>
      <c r="N451" s="51"/>
      <c r="O451" s="26"/>
      <c r="P451" s="52">
        <v>34666.661111111112</v>
      </c>
      <c r="Q451" s="55"/>
      <c r="R451" s="26"/>
      <c r="S451" s="53">
        <v>34666</v>
      </c>
      <c r="T451" s="20">
        <f t="shared" si="39"/>
        <v>98</v>
      </c>
      <c r="U451" s="54">
        <v>34666</v>
      </c>
      <c r="Z451" s="10"/>
      <c r="AR451" s="5">
        <f t="shared" si="35"/>
        <v>0</v>
      </c>
    </row>
    <row r="452" spans="1:44" x14ac:dyDescent="0.2">
      <c r="A452" s="43">
        <v>34669.4375</v>
      </c>
      <c r="B452" s="44">
        <v>0.14299999999999999</v>
      </c>
      <c r="C452" s="26">
        <v>1.8919999999999999</v>
      </c>
      <c r="D452" s="26"/>
      <c r="E452" s="45">
        <v>34669.4375</v>
      </c>
      <c r="F452" s="46">
        <f t="shared" si="40"/>
        <v>2.0349999999999997</v>
      </c>
      <c r="G452" s="47">
        <v>34669.4375</v>
      </c>
      <c r="H452" s="48">
        <f t="shared" si="41"/>
        <v>14.23076923076923</v>
      </c>
      <c r="I452" s="49"/>
      <c r="J452" s="47">
        <v>34669.4375</v>
      </c>
      <c r="K452" s="20">
        <v>0.14299999999999999</v>
      </c>
      <c r="L452" s="26"/>
      <c r="M452" s="50">
        <v>34669.4375</v>
      </c>
      <c r="N452" s="51"/>
      <c r="O452" s="26"/>
      <c r="P452" s="52">
        <v>34669.4375</v>
      </c>
      <c r="Q452" s="55"/>
      <c r="R452" s="26"/>
      <c r="S452" s="53">
        <v>34669</v>
      </c>
      <c r="T452" s="20">
        <f t="shared" si="39"/>
        <v>143</v>
      </c>
      <c r="U452" s="54">
        <v>34669</v>
      </c>
      <c r="Z452" s="10"/>
      <c r="AR452" s="5">
        <f t="shared" ref="AR452:AR515" si="42">(X453+AB453+AE453)</f>
        <v>0</v>
      </c>
    </row>
    <row r="453" spans="1:44" x14ac:dyDescent="0.2">
      <c r="A453" s="43">
        <v>34669.447222222225</v>
      </c>
      <c r="B453" s="44">
        <v>9.7000000000000003E-2</v>
      </c>
      <c r="C453" s="26">
        <v>1.496</v>
      </c>
      <c r="D453" s="26"/>
      <c r="E453" s="45">
        <v>34669.447222222225</v>
      </c>
      <c r="F453" s="46">
        <f t="shared" si="40"/>
        <v>1.593</v>
      </c>
      <c r="G453" s="47">
        <v>34669.447222222225</v>
      </c>
      <c r="H453" s="48">
        <f t="shared" si="41"/>
        <v>16.422680412371133</v>
      </c>
      <c r="I453" s="49"/>
      <c r="J453" s="47">
        <v>34669.447222222225</v>
      </c>
      <c r="K453" s="20">
        <v>9.7000000000000003E-2</v>
      </c>
      <c r="L453" s="26"/>
      <c r="M453" s="50">
        <v>34669.447222222225</v>
      </c>
      <c r="N453" s="51"/>
      <c r="O453" s="26"/>
      <c r="P453" s="52">
        <v>34669.447222222225</v>
      </c>
      <c r="Q453" s="55"/>
      <c r="R453" s="26"/>
      <c r="S453" s="53">
        <v>34669</v>
      </c>
      <c r="T453" s="20">
        <f t="shared" si="39"/>
        <v>97</v>
      </c>
      <c r="U453" s="54">
        <v>34669</v>
      </c>
      <c r="Z453" s="10"/>
      <c r="AR453" s="5">
        <f t="shared" si="42"/>
        <v>0</v>
      </c>
    </row>
    <row r="454" spans="1:44" x14ac:dyDescent="0.2">
      <c r="A454" s="43">
        <v>34669.462500000001</v>
      </c>
      <c r="B454" s="44">
        <v>8.8999999999999996E-2</v>
      </c>
      <c r="C454" s="26">
        <v>1.5549999999999999</v>
      </c>
      <c r="D454" s="26"/>
      <c r="E454" s="45">
        <v>34669.462500000001</v>
      </c>
      <c r="F454" s="46">
        <f t="shared" si="40"/>
        <v>1.6439999999999999</v>
      </c>
      <c r="G454" s="47">
        <v>34669.462500000001</v>
      </c>
      <c r="H454" s="48">
        <f t="shared" si="41"/>
        <v>18.471910112359549</v>
      </c>
      <c r="I454" s="49"/>
      <c r="J454" s="47">
        <v>34669.462500000001</v>
      </c>
      <c r="K454" s="20">
        <v>8.8999999999999996E-2</v>
      </c>
      <c r="L454" s="26"/>
      <c r="M454" s="50">
        <v>34669.462500000001</v>
      </c>
      <c r="N454" s="51"/>
      <c r="O454" s="26"/>
      <c r="P454" s="52">
        <v>34669.462500000001</v>
      </c>
      <c r="Q454" s="55"/>
      <c r="R454" s="26"/>
      <c r="S454" s="53">
        <v>34669</v>
      </c>
      <c r="T454" s="20">
        <f t="shared" si="39"/>
        <v>89</v>
      </c>
      <c r="U454" s="54">
        <v>34669</v>
      </c>
      <c r="Z454" s="10"/>
      <c r="AR454" s="5">
        <f t="shared" si="42"/>
        <v>0</v>
      </c>
    </row>
    <row r="455" spans="1:44" x14ac:dyDescent="0.2">
      <c r="A455" s="43">
        <v>34674.59375</v>
      </c>
      <c r="B455" s="44">
        <v>8.5999999999999993E-2</v>
      </c>
      <c r="C455" s="26">
        <v>1.1659999999999999</v>
      </c>
      <c r="D455" s="26">
        <v>1.2E-2</v>
      </c>
      <c r="E455" s="45">
        <v>34674.59375</v>
      </c>
      <c r="F455" s="46">
        <f t="shared" si="40"/>
        <v>1.264</v>
      </c>
      <c r="G455" s="47">
        <v>34674.59375</v>
      </c>
      <c r="H455" s="48">
        <f t="shared" si="41"/>
        <v>14.697674418604652</v>
      </c>
      <c r="I455" s="49"/>
      <c r="J455" s="47">
        <v>34674.59375</v>
      </c>
      <c r="K455" s="20">
        <v>8.5999999999999993E-2</v>
      </c>
      <c r="L455" s="26"/>
      <c r="M455" s="50">
        <v>34674.59375</v>
      </c>
      <c r="N455" s="51">
        <v>0.49</v>
      </c>
      <c r="O455" s="26"/>
      <c r="P455" s="52">
        <v>34674.59375</v>
      </c>
      <c r="Q455" s="55">
        <v>23.7</v>
      </c>
      <c r="R455" s="26"/>
      <c r="S455" s="53">
        <v>34674</v>
      </c>
      <c r="T455" s="20">
        <f t="shared" si="39"/>
        <v>86</v>
      </c>
      <c r="U455" s="54">
        <v>34674</v>
      </c>
      <c r="Z455" s="10"/>
      <c r="AQ455" s="3" t="e">
        <f>AVERAGE(AP416:AP455)</f>
        <v>#DIV/0!</v>
      </c>
      <c r="AR455" s="5">
        <f t="shared" si="42"/>
        <v>0</v>
      </c>
    </row>
    <row r="456" spans="1:44" x14ac:dyDescent="0.2">
      <c r="A456" s="43">
        <v>34717.559027777781</v>
      </c>
      <c r="B456" s="44">
        <v>8.5000000000000006E-2</v>
      </c>
      <c r="C456" s="26">
        <v>0.77500000000000002</v>
      </c>
      <c r="D456" s="26">
        <v>0.223</v>
      </c>
      <c r="E456" s="45">
        <v>34717.559027777781</v>
      </c>
      <c r="F456" s="46">
        <f t="shared" si="40"/>
        <v>1.083</v>
      </c>
      <c r="G456" s="47">
        <v>34717.559027777781</v>
      </c>
      <c r="H456" s="48">
        <f t="shared" si="41"/>
        <v>12.741176470588234</v>
      </c>
      <c r="I456" s="49"/>
      <c r="J456" s="47">
        <v>34717.559027777781</v>
      </c>
      <c r="K456" s="20">
        <v>8.5000000000000006E-2</v>
      </c>
      <c r="L456" s="26"/>
      <c r="M456" s="50">
        <v>34717.559027777781</v>
      </c>
      <c r="N456" s="51">
        <v>0.7</v>
      </c>
      <c r="O456" s="26"/>
      <c r="P456" s="52">
        <v>34717.559027777781</v>
      </c>
      <c r="Q456" s="55">
        <v>7.1</v>
      </c>
      <c r="R456" s="26"/>
      <c r="S456" s="53">
        <v>34717</v>
      </c>
      <c r="T456" s="20">
        <f t="shared" si="39"/>
        <v>85</v>
      </c>
      <c r="U456" s="54">
        <v>34717</v>
      </c>
      <c r="Z456" s="10"/>
      <c r="AR456" s="5">
        <f t="shared" si="42"/>
        <v>0</v>
      </c>
    </row>
    <row r="457" spans="1:44" x14ac:dyDescent="0.2">
      <c r="A457" s="43">
        <v>34736</v>
      </c>
      <c r="B457" s="44"/>
      <c r="C457" s="26">
        <v>8</v>
      </c>
      <c r="D457" s="26"/>
      <c r="E457" s="45">
        <v>34736</v>
      </c>
      <c r="F457" s="46"/>
      <c r="G457" s="47">
        <v>34736</v>
      </c>
      <c r="H457" s="48"/>
      <c r="I457" s="49"/>
      <c r="J457" s="47">
        <v>34736</v>
      </c>
      <c r="K457" s="20"/>
      <c r="L457" s="26"/>
      <c r="M457" s="50">
        <v>34736</v>
      </c>
      <c r="N457" s="51"/>
      <c r="O457" s="26"/>
      <c r="P457" s="52">
        <v>34736</v>
      </c>
      <c r="Q457" s="55"/>
      <c r="R457" s="26"/>
      <c r="S457" s="53">
        <v>34736</v>
      </c>
      <c r="T457" s="20">
        <f t="shared" si="39"/>
        <v>0</v>
      </c>
      <c r="U457" s="54">
        <v>34736</v>
      </c>
      <c r="Z457" s="10"/>
      <c r="AR457" s="5">
        <f t="shared" si="42"/>
        <v>0</v>
      </c>
    </row>
    <row r="458" spans="1:44" x14ac:dyDescent="0.2">
      <c r="A458" s="43">
        <v>34739.4375</v>
      </c>
      <c r="B458" s="44">
        <v>0.45899999999999996</v>
      </c>
      <c r="C458" s="26">
        <v>4.0969999999999995</v>
      </c>
      <c r="D458" s="26"/>
      <c r="E458" s="45">
        <v>34739.4375</v>
      </c>
      <c r="F458" s="46"/>
      <c r="G458" s="47">
        <v>34739.4375</v>
      </c>
      <c r="H458" s="48"/>
      <c r="I458" s="49"/>
      <c r="J458" s="47">
        <v>34739.4375</v>
      </c>
      <c r="K458" s="20">
        <v>0.45899999999999996</v>
      </c>
      <c r="L458" s="26"/>
      <c r="M458" s="50">
        <v>34739.4375</v>
      </c>
      <c r="N458" s="51"/>
      <c r="O458" s="26"/>
      <c r="P458" s="52">
        <v>34739.4375</v>
      </c>
      <c r="Q458" s="55"/>
      <c r="R458" s="26"/>
      <c r="S458" s="53">
        <v>34739</v>
      </c>
      <c r="T458" s="20">
        <f t="shared" si="39"/>
        <v>458.99999999999994</v>
      </c>
      <c r="U458" s="54">
        <v>34739</v>
      </c>
      <c r="Z458" s="10"/>
      <c r="AR458" s="5">
        <f t="shared" si="42"/>
        <v>0</v>
      </c>
    </row>
    <row r="459" spans="1:44" x14ac:dyDescent="0.2">
      <c r="A459" s="43">
        <v>34744.520833333336</v>
      </c>
      <c r="B459" s="44">
        <v>8.5000000000000006E-2</v>
      </c>
      <c r="C459" s="26">
        <v>1.2150000000000001</v>
      </c>
      <c r="D459" s="26">
        <v>0.17299999999999999</v>
      </c>
      <c r="E459" s="45">
        <v>34744.520833333336</v>
      </c>
      <c r="F459" s="46">
        <f t="shared" ref="F459:F494" si="43">B459+C459+D459</f>
        <v>1.4730000000000001</v>
      </c>
      <c r="G459" s="47">
        <v>34744.520833333336</v>
      </c>
      <c r="H459" s="48">
        <f t="shared" ref="H459:H494" si="44">F459/B459</f>
        <v>17.329411764705881</v>
      </c>
      <c r="I459" s="49"/>
      <c r="J459" s="47">
        <v>34744.520833333336</v>
      </c>
      <c r="K459" s="20">
        <v>8.5000000000000006E-2</v>
      </c>
      <c r="L459" s="26"/>
      <c r="M459" s="50">
        <v>34744.520833333336</v>
      </c>
      <c r="N459" s="51">
        <v>0.45</v>
      </c>
      <c r="O459" s="26"/>
      <c r="P459" s="52">
        <v>34744.520833333336</v>
      </c>
      <c r="Q459" s="55">
        <v>21.7</v>
      </c>
      <c r="R459" s="26"/>
      <c r="S459" s="53">
        <v>34744</v>
      </c>
      <c r="T459" s="20">
        <f t="shared" si="39"/>
        <v>85</v>
      </c>
      <c r="U459" s="54">
        <v>34744</v>
      </c>
      <c r="Z459" s="10"/>
      <c r="AR459" s="5">
        <f t="shared" si="42"/>
        <v>0</v>
      </c>
    </row>
    <row r="460" spans="1:44" x14ac:dyDescent="0.2">
      <c r="A460" s="43">
        <v>34765</v>
      </c>
      <c r="B460" s="44">
        <v>7.9000000000000001E-2</v>
      </c>
      <c r="C460" s="26">
        <v>1.143</v>
      </c>
      <c r="D460" s="26">
        <v>0.184</v>
      </c>
      <c r="E460" s="45">
        <v>34765</v>
      </c>
      <c r="F460" s="46">
        <f t="shared" si="43"/>
        <v>1.4059999999999999</v>
      </c>
      <c r="G460" s="47">
        <v>34765</v>
      </c>
      <c r="H460" s="48">
        <f t="shared" si="44"/>
        <v>17.797468354430379</v>
      </c>
      <c r="I460" s="49"/>
      <c r="J460" s="47">
        <v>34765</v>
      </c>
      <c r="K460" s="20">
        <v>7.9000000000000001E-2</v>
      </c>
      <c r="L460" s="26"/>
      <c r="M460" s="50">
        <v>34765</v>
      </c>
      <c r="N460" s="51"/>
      <c r="O460" s="26"/>
      <c r="P460" s="52">
        <v>34765</v>
      </c>
      <c r="Q460" s="55"/>
      <c r="R460" s="26"/>
      <c r="S460" s="53">
        <v>34765</v>
      </c>
      <c r="T460" s="20">
        <f t="shared" si="39"/>
        <v>79</v>
      </c>
      <c r="U460" s="54">
        <v>34765</v>
      </c>
      <c r="Z460" s="10"/>
      <c r="AR460" s="5">
        <f t="shared" si="42"/>
        <v>0</v>
      </c>
    </row>
    <row r="461" spans="1:44" x14ac:dyDescent="0.2">
      <c r="A461" s="43">
        <v>34772.551388888889</v>
      </c>
      <c r="B461" s="44">
        <v>0.13100000000000001</v>
      </c>
      <c r="C461" s="26">
        <v>1.272</v>
      </c>
      <c r="D461" s="26">
        <v>0.245</v>
      </c>
      <c r="E461" s="45">
        <v>34772.551388888889</v>
      </c>
      <c r="F461" s="46">
        <f t="shared" si="43"/>
        <v>1.6480000000000001</v>
      </c>
      <c r="G461" s="47">
        <v>34772.551388888889</v>
      </c>
      <c r="H461" s="48">
        <f t="shared" si="44"/>
        <v>12.580152671755725</v>
      </c>
      <c r="I461" s="49"/>
      <c r="J461" s="47">
        <v>34772.551388888889</v>
      </c>
      <c r="K461" s="20">
        <v>0.13100000000000001</v>
      </c>
      <c r="L461" s="26"/>
      <c r="M461" s="50">
        <v>34772.551388888889</v>
      </c>
      <c r="N461" s="51">
        <v>0.33</v>
      </c>
      <c r="O461" s="26"/>
      <c r="P461" s="52">
        <v>34772.551388888889</v>
      </c>
      <c r="Q461" s="55">
        <v>11.6</v>
      </c>
      <c r="R461" s="26"/>
      <c r="S461" s="53">
        <v>34772</v>
      </c>
      <c r="T461" s="20">
        <f t="shared" si="39"/>
        <v>131</v>
      </c>
      <c r="U461" s="54">
        <v>34772</v>
      </c>
      <c r="Z461" s="10"/>
      <c r="AR461" s="5">
        <f t="shared" si="42"/>
        <v>0</v>
      </c>
    </row>
    <row r="462" spans="1:44" x14ac:dyDescent="0.2">
      <c r="A462" s="43">
        <v>34793.555555555555</v>
      </c>
      <c r="B462" s="44">
        <v>0.10100000000000001</v>
      </c>
      <c r="C462" s="26">
        <v>0.95699999999999996</v>
      </c>
      <c r="D462" s="26">
        <v>0.214</v>
      </c>
      <c r="E462" s="45">
        <v>34793.555555555555</v>
      </c>
      <c r="F462" s="46">
        <f t="shared" si="43"/>
        <v>1.272</v>
      </c>
      <c r="G462" s="47">
        <v>34793.555555555555</v>
      </c>
      <c r="H462" s="48">
        <f t="shared" si="44"/>
        <v>12.594059405940593</v>
      </c>
      <c r="I462" s="49"/>
      <c r="J462" s="47">
        <v>34793.555555555555</v>
      </c>
      <c r="K462" s="20">
        <v>0.10100000000000001</v>
      </c>
      <c r="L462" s="26"/>
      <c r="M462" s="50">
        <v>34793.555555555555</v>
      </c>
      <c r="N462" s="51">
        <v>0.4</v>
      </c>
      <c r="O462" s="26"/>
      <c r="P462" s="52">
        <v>34793.555555555555</v>
      </c>
      <c r="Q462" s="55">
        <v>7.7</v>
      </c>
      <c r="R462" s="26"/>
      <c r="S462" s="53">
        <v>34793</v>
      </c>
      <c r="T462" s="20">
        <f t="shared" si="39"/>
        <v>101</v>
      </c>
      <c r="U462" s="54">
        <v>34793</v>
      </c>
      <c r="Z462" s="10"/>
      <c r="AR462" s="5">
        <f t="shared" si="42"/>
        <v>0</v>
      </c>
    </row>
    <row r="463" spans="1:44" x14ac:dyDescent="0.2">
      <c r="A463" s="43">
        <v>34808.565972222219</v>
      </c>
      <c r="B463" s="44">
        <v>0.10199999999999999</v>
      </c>
      <c r="C463" s="26">
        <v>1.123</v>
      </c>
      <c r="D463" s="26">
        <v>0.124</v>
      </c>
      <c r="E463" s="45">
        <v>34808.565972222219</v>
      </c>
      <c r="F463" s="46">
        <f t="shared" si="43"/>
        <v>1.3490000000000002</v>
      </c>
      <c r="G463" s="47">
        <v>34808.565972222219</v>
      </c>
      <c r="H463" s="48">
        <f t="shared" si="44"/>
        <v>13.225490196078434</v>
      </c>
      <c r="I463" s="49"/>
      <c r="J463" s="47">
        <v>34808.565972222219</v>
      </c>
      <c r="K463" s="20">
        <v>0.10199999999999999</v>
      </c>
      <c r="L463" s="26"/>
      <c r="M463" s="50">
        <v>34808.565972222219</v>
      </c>
      <c r="N463" s="51">
        <v>0.4</v>
      </c>
      <c r="O463" s="26"/>
      <c r="P463" s="52">
        <v>34808.565972222219</v>
      </c>
      <c r="Q463" s="55">
        <v>9.6999999999999993</v>
      </c>
      <c r="R463" s="26"/>
      <c r="S463" s="53">
        <v>34808</v>
      </c>
      <c r="T463" s="20">
        <f t="shared" si="39"/>
        <v>102</v>
      </c>
      <c r="U463" s="54">
        <v>34808</v>
      </c>
      <c r="Z463" s="10"/>
      <c r="AR463" s="5">
        <f t="shared" si="42"/>
        <v>0</v>
      </c>
    </row>
    <row r="464" spans="1:44" x14ac:dyDescent="0.2">
      <c r="A464" s="43">
        <v>34821.569444444445</v>
      </c>
      <c r="B464" s="44">
        <v>9.1999999999999998E-2</v>
      </c>
      <c r="C464" s="26">
        <v>1.093</v>
      </c>
      <c r="D464" s="26">
        <v>9.9000000000000005E-2</v>
      </c>
      <c r="E464" s="45">
        <v>34821.569444444445</v>
      </c>
      <c r="F464" s="46">
        <f t="shared" si="43"/>
        <v>1.284</v>
      </c>
      <c r="G464" s="47">
        <v>34821.569444444445</v>
      </c>
      <c r="H464" s="48">
        <f t="shared" si="44"/>
        <v>13.956521739130435</v>
      </c>
      <c r="I464" s="49"/>
      <c r="J464" s="47">
        <v>34821.569444444445</v>
      </c>
      <c r="K464" s="20">
        <v>9.1999999999999998E-2</v>
      </c>
      <c r="L464" s="26"/>
      <c r="M464" s="50">
        <v>34821.569444444445</v>
      </c>
      <c r="N464" s="51">
        <v>0.6</v>
      </c>
      <c r="O464" s="26"/>
      <c r="P464" s="52">
        <v>34821.569444444445</v>
      </c>
      <c r="Q464" s="55">
        <v>20.8</v>
      </c>
      <c r="R464" s="26"/>
      <c r="S464" s="53">
        <v>34821</v>
      </c>
      <c r="T464" s="20">
        <f t="shared" si="39"/>
        <v>92</v>
      </c>
      <c r="U464" s="54">
        <v>34821</v>
      </c>
      <c r="Z464" s="10"/>
      <c r="AR464" s="5">
        <f t="shared" si="42"/>
        <v>0</v>
      </c>
    </row>
    <row r="465" spans="1:44" x14ac:dyDescent="0.2">
      <c r="A465" s="43">
        <v>34827.571527777778</v>
      </c>
      <c r="B465" s="44">
        <v>6.6000000000000003E-2</v>
      </c>
      <c r="C465" s="26">
        <v>1.069</v>
      </c>
      <c r="D465" s="26">
        <v>0.01</v>
      </c>
      <c r="E465" s="45">
        <v>34827.571527777778</v>
      </c>
      <c r="F465" s="46">
        <f t="shared" si="43"/>
        <v>1.145</v>
      </c>
      <c r="G465" s="47">
        <v>34827.571527777778</v>
      </c>
      <c r="H465" s="48">
        <f t="shared" si="44"/>
        <v>17.348484848484848</v>
      </c>
      <c r="I465" s="49"/>
      <c r="J465" s="47">
        <v>34827.571527777778</v>
      </c>
      <c r="K465" s="20">
        <v>6.6000000000000003E-2</v>
      </c>
      <c r="L465" s="26"/>
      <c r="M465" s="50">
        <v>34827.571527777778</v>
      </c>
      <c r="N465" s="51"/>
      <c r="O465" s="26"/>
      <c r="P465" s="52">
        <v>34827.571527777778</v>
      </c>
      <c r="Q465" s="55"/>
      <c r="R465" s="26"/>
      <c r="S465" s="53">
        <v>34827</v>
      </c>
      <c r="T465" s="20">
        <f t="shared" si="39"/>
        <v>66</v>
      </c>
      <c r="U465" s="54">
        <v>34827</v>
      </c>
      <c r="Z465" s="10"/>
      <c r="AR465" s="5">
        <f t="shared" si="42"/>
        <v>0</v>
      </c>
    </row>
    <row r="466" spans="1:44" x14ac:dyDescent="0.2">
      <c r="A466" s="43">
        <v>34827.580555555556</v>
      </c>
      <c r="B466" s="44">
        <v>6.4000000000000001E-2</v>
      </c>
      <c r="C466" s="26">
        <v>0.99399999999999999</v>
      </c>
      <c r="D466" s="26">
        <v>0.01</v>
      </c>
      <c r="E466" s="45">
        <v>34827.580555555556</v>
      </c>
      <c r="F466" s="46">
        <f t="shared" si="43"/>
        <v>1.0680000000000001</v>
      </c>
      <c r="G466" s="47">
        <v>34827.580555555556</v>
      </c>
      <c r="H466" s="48">
        <f t="shared" si="44"/>
        <v>16.6875</v>
      </c>
      <c r="I466" s="49"/>
      <c r="J466" s="47">
        <v>34827.580555555556</v>
      </c>
      <c r="K466" s="20">
        <v>6.4000000000000001E-2</v>
      </c>
      <c r="L466" s="26"/>
      <c r="M466" s="50">
        <v>34827.580555555556</v>
      </c>
      <c r="N466" s="51"/>
      <c r="O466" s="26"/>
      <c r="P466" s="52">
        <v>34827.580555555556</v>
      </c>
      <c r="Q466" s="55"/>
      <c r="R466" s="26"/>
      <c r="S466" s="53">
        <v>34827</v>
      </c>
      <c r="T466" s="20">
        <f t="shared" si="39"/>
        <v>64</v>
      </c>
      <c r="U466" s="54">
        <v>34827</v>
      </c>
      <c r="Z466" s="10"/>
      <c r="AR466" s="5">
        <f t="shared" si="42"/>
        <v>0</v>
      </c>
    </row>
    <row r="467" spans="1:44" x14ac:dyDescent="0.2">
      <c r="A467" s="43">
        <v>34827.586805555555</v>
      </c>
      <c r="B467" s="44">
        <v>7.5999999999999998E-2</v>
      </c>
      <c r="C467" s="26">
        <v>1.0920000000000001</v>
      </c>
      <c r="D467" s="26">
        <v>8.0000000000000002E-3</v>
      </c>
      <c r="E467" s="45">
        <v>34827.586805555555</v>
      </c>
      <c r="F467" s="46">
        <f t="shared" si="43"/>
        <v>1.1760000000000002</v>
      </c>
      <c r="G467" s="47">
        <v>34827.586805555555</v>
      </c>
      <c r="H467" s="48">
        <f t="shared" si="44"/>
        <v>15.473684210526319</v>
      </c>
      <c r="I467" s="49"/>
      <c r="J467" s="47">
        <v>34827.586805555555</v>
      </c>
      <c r="K467" s="20">
        <v>7.5999999999999998E-2</v>
      </c>
      <c r="L467" s="26"/>
      <c r="M467" s="50">
        <v>34827.586805555555</v>
      </c>
      <c r="N467" s="51"/>
      <c r="O467" s="26"/>
      <c r="P467" s="52">
        <v>34827.586805555555</v>
      </c>
      <c r="Q467" s="55"/>
      <c r="R467" s="26"/>
      <c r="S467" s="53">
        <v>34827</v>
      </c>
      <c r="T467" s="20">
        <f t="shared" si="39"/>
        <v>76</v>
      </c>
      <c r="U467" s="54">
        <v>34827</v>
      </c>
      <c r="Z467" s="10"/>
      <c r="AR467" s="5">
        <f t="shared" si="42"/>
        <v>0</v>
      </c>
    </row>
    <row r="468" spans="1:44" x14ac:dyDescent="0.2">
      <c r="A468" s="43">
        <v>34827.588194444441</v>
      </c>
      <c r="B468" s="44">
        <v>6.6000000000000003E-2</v>
      </c>
      <c r="C468" s="26">
        <v>1.115</v>
      </c>
      <c r="D468" s="26">
        <v>8.0000000000000002E-3</v>
      </c>
      <c r="E468" s="45">
        <v>34827.588194444441</v>
      </c>
      <c r="F468" s="46">
        <f t="shared" si="43"/>
        <v>1.1890000000000001</v>
      </c>
      <c r="G468" s="47">
        <v>34827.588194444441</v>
      </c>
      <c r="H468" s="48">
        <f t="shared" si="44"/>
        <v>18.015151515151516</v>
      </c>
      <c r="I468" s="49"/>
      <c r="J468" s="47">
        <v>34827.588194444441</v>
      </c>
      <c r="K468" s="20">
        <v>6.6000000000000003E-2</v>
      </c>
      <c r="L468" s="26"/>
      <c r="M468" s="50">
        <v>34827.588194444441</v>
      </c>
      <c r="N468" s="51"/>
      <c r="O468" s="26"/>
      <c r="P468" s="52">
        <v>34827.588194444441</v>
      </c>
      <c r="Q468" s="55"/>
      <c r="R468" s="26"/>
      <c r="S468" s="53">
        <v>34827</v>
      </c>
      <c r="T468" s="20">
        <f t="shared" si="39"/>
        <v>66</v>
      </c>
      <c r="U468" s="54">
        <v>34827</v>
      </c>
      <c r="Z468" s="10"/>
      <c r="AR468" s="5">
        <f t="shared" si="42"/>
        <v>0</v>
      </c>
    </row>
    <row r="469" spans="1:44" x14ac:dyDescent="0.2">
      <c r="A469" s="43">
        <v>34830.474999999999</v>
      </c>
      <c r="B469" s="44">
        <v>5.2999999999999999E-2</v>
      </c>
      <c r="C469" s="26">
        <v>0.80200000000000005</v>
      </c>
      <c r="D469" s="26"/>
      <c r="E469" s="45">
        <v>34830.474999999999</v>
      </c>
      <c r="F469" s="46">
        <f t="shared" si="43"/>
        <v>0.85500000000000009</v>
      </c>
      <c r="G469" s="47">
        <v>34830.474999999999</v>
      </c>
      <c r="H469" s="48">
        <f t="shared" si="44"/>
        <v>16.132075471698116</v>
      </c>
      <c r="I469" s="49"/>
      <c r="J469" s="47">
        <v>34830.474999999999</v>
      </c>
      <c r="K469" s="20">
        <v>5.2999999999999999E-2</v>
      </c>
      <c r="L469" s="26"/>
      <c r="M469" s="50">
        <v>34830.474999999999</v>
      </c>
      <c r="N469" s="51"/>
      <c r="O469" s="26"/>
      <c r="P469" s="52">
        <v>34830.474999999999</v>
      </c>
      <c r="Q469" s="55"/>
      <c r="R469" s="26"/>
      <c r="S469" s="53">
        <v>34830</v>
      </c>
      <c r="T469" s="20">
        <f t="shared" si="39"/>
        <v>53</v>
      </c>
      <c r="U469" s="54">
        <v>34830</v>
      </c>
      <c r="Z469" s="10"/>
      <c r="AR469" s="5">
        <f t="shared" si="42"/>
        <v>0</v>
      </c>
    </row>
    <row r="470" spans="1:44" x14ac:dyDescent="0.2">
      <c r="A470" s="43">
        <v>34830.487500000003</v>
      </c>
      <c r="B470" s="44">
        <v>0.06</v>
      </c>
      <c r="C470" s="26">
        <v>0.93899999999999995</v>
      </c>
      <c r="D470" s="26">
        <v>4.0000000000000001E-3</v>
      </c>
      <c r="E470" s="45">
        <v>34830.487500000003</v>
      </c>
      <c r="F470" s="46">
        <f t="shared" si="43"/>
        <v>1.0029999999999999</v>
      </c>
      <c r="G470" s="47">
        <v>34830.487500000003</v>
      </c>
      <c r="H470" s="48">
        <f t="shared" si="44"/>
        <v>16.716666666666665</v>
      </c>
      <c r="I470" s="49"/>
      <c r="J470" s="47">
        <v>34830.487500000003</v>
      </c>
      <c r="K470" s="20">
        <v>0.06</v>
      </c>
      <c r="L470" s="26"/>
      <c r="M470" s="50">
        <v>34830.487500000003</v>
      </c>
      <c r="N470" s="51"/>
      <c r="O470" s="26"/>
      <c r="P470" s="52">
        <v>34830.487500000003</v>
      </c>
      <c r="Q470" s="55"/>
      <c r="R470" s="26"/>
      <c r="S470" s="53">
        <v>34830</v>
      </c>
      <c r="T470" s="20">
        <f t="shared" si="39"/>
        <v>60</v>
      </c>
      <c r="U470" s="54">
        <v>34830</v>
      </c>
      <c r="Z470" s="10"/>
      <c r="AR470" s="5">
        <f t="shared" si="42"/>
        <v>0</v>
      </c>
    </row>
    <row r="471" spans="1:44" x14ac:dyDescent="0.2">
      <c r="A471" s="43">
        <v>34830.496527777781</v>
      </c>
      <c r="B471" s="44">
        <v>6.4000000000000001E-2</v>
      </c>
      <c r="C471" s="26">
        <v>1.071</v>
      </c>
      <c r="D471" s="26">
        <v>5.0000000000000001E-3</v>
      </c>
      <c r="E471" s="45">
        <v>34830.496527777781</v>
      </c>
      <c r="F471" s="46">
        <f t="shared" si="43"/>
        <v>1.1399999999999999</v>
      </c>
      <c r="G471" s="47">
        <v>34830.496527777781</v>
      </c>
      <c r="H471" s="48">
        <f t="shared" si="44"/>
        <v>17.812499999999996</v>
      </c>
      <c r="I471" s="49"/>
      <c r="J471" s="47">
        <v>34830.496527777781</v>
      </c>
      <c r="K471" s="20">
        <v>6.4000000000000001E-2</v>
      </c>
      <c r="L471" s="26"/>
      <c r="M471" s="50">
        <v>34830.496527777781</v>
      </c>
      <c r="N471" s="51"/>
      <c r="O471" s="26"/>
      <c r="P471" s="52">
        <v>34830.496527777781</v>
      </c>
      <c r="Q471" s="55"/>
      <c r="R471" s="26"/>
      <c r="S471" s="53">
        <v>34830</v>
      </c>
      <c r="T471" s="20">
        <f t="shared" ref="T471:T494" si="45">K471*1000</f>
        <v>64</v>
      </c>
      <c r="U471" s="54">
        <v>34830</v>
      </c>
      <c r="Z471" s="10"/>
      <c r="AR471" s="5">
        <f t="shared" si="42"/>
        <v>0</v>
      </c>
    </row>
    <row r="472" spans="1:44" x14ac:dyDescent="0.2">
      <c r="A472" s="43">
        <v>34835.545138888891</v>
      </c>
      <c r="B472" s="44">
        <v>6.0999999999999999E-2</v>
      </c>
      <c r="C472" s="26">
        <v>1.2490000000000001</v>
      </c>
      <c r="D472" s="26"/>
      <c r="E472" s="45">
        <v>34835.545138888891</v>
      </c>
      <c r="F472" s="46">
        <f t="shared" si="43"/>
        <v>1.31</v>
      </c>
      <c r="G472" s="47">
        <v>34835.545138888891</v>
      </c>
      <c r="H472" s="48">
        <f t="shared" si="44"/>
        <v>21.475409836065577</v>
      </c>
      <c r="I472" s="49"/>
      <c r="J472" s="47">
        <v>34835.545138888891</v>
      </c>
      <c r="K472" s="20">
        <v>6.0999999999999999E-2</v>
      </c>
      <c r="L472" s="26"/>
      <c r="M472" s="50">
        <v>34835.545138888891</v>
      </c>
      <c r="N472" s="51">
        <v>0.75</v>
      </c>
      <c r="O472" s="26"/>
      <c r="P472" s="52">
        <v>34835.545138888891</v>
      </c>
      <c r="Q472" s="55">
        <v>34.1</v>
      </c>
      <c r="R472" s="26"/>
      <c r="S472" s="53">
        <v>34835</v>
      </c>
      <c r="T472" s="20">
        <f t="shared" si="45"/>
        <v>61</v>
      </c>
      <c r="U472" s="54">
        <v>34835</v>
      </c>
      <c r="Z472" s="10"/>
      <c r="AR472" s="5">
        <f t="shared" si="42"/>
        <v>0</v>
      </c>
    </row>
    <row r="473" spans="1:44" x14ac:dyDescent="0.2">
      <c r="A473" s="43">
        <v>34851.553472222222</v>
      </c>
      <c r="B473" s="44">
        <v>9.7000000000000003E-2</v>
      </c>
      <c r="C473" s="26">
        <v>1.0369999999999999</v>
      </c>
      <c r="D473" s="26">
        <v>8.0000000000000002E-3</v>
      </c>
      <c r="E473" s="45">
        <v>34851.553472222222</v>
      </c>
      <c r="F473" s="46">
        <f t="shared" si="43"/>
        <v>1.1419999999999999</v>
      </c>
      <c r="G473" s="47">
        <v>34851.553472222222</v>
      </c>
      <c r="H473" s="48">
        <f t="shared" si="44"/>
        <v>11.773195876288659</v>
      </c>
      <c r="I473" s="49"/>
      <c r="J473" s="47">
        <v>34851.553472222222</v>
      </c>
      <c r="K473" s="20">
        <v>9.7000000000000003E-2</v>
      </c>
      <c r="L473" s="26"/>
      <c r="M473" s="50">
        <v>34851.553472222222</v>
      </c>
      <c r="N473" s="51">
        <v>0.6</v>
      </c>
      <c r="O473" s="26"/>
      <c r="P473" s="52">
        <v>34851.553472222222</v>
      </c>
      <c r="Q473" s="55">
        <v>23.4</v>
      </c>
      <c r="R473" s="26"/>
      <c r="S473" s="53">
        <v>34851</v>
      </c>
      <c r="T473" s="20">
        <f t="shared" si="45"/>
        <v>97</v>
      </c>
      <c r="U473" s="54">
        <v>34851</v>
      </c>
      <c r="Z473" s="10"/>
      <c r="AR473" s="5">
        <f t="shared" si="42"/>
        <v>0</v>
      </c>
    </row>
    <row r="474" spans="1:44" x14ac:dyDescent="0.2">
      <c r="A474" s="43">
        <v>34857.5</v>
      </c>
      <c r="B474" s="44">
        <v>9.9000000000000005E-2</v>
      </c>
      <c r="C474" s="26">
        <v>1.5089999999999999</v>
      </c>
      <c r="D474" s="26">
        <v>0.06</v>
      </c>
      <c r="E474" s="45">
        <v>34857.5</v>
      </c>
      <c r="F474" s="46">
        <f t="shared" si="43"/>
        <v>1.6679999999999999</v>
      </c>
      <c r="G474" s="47">
        <v>34857.5</v>
      </c>
      <c r="H474" s="48">
        <f t="shared" si="44"/>
        <v>16.848484848484848</v>
      </c>
      <c r="I474" s="49"/>
      <c r="J474" s="47">
        <v>34857.5</v>
      </c>
      <c r="K474" s="20">
        <v>9.9000000000000005E-2</v>
      </c>
      <c r="L474" s="26"/>
      <c r="M474" s="50">
        <v>34857.5</v>
      </c>
      <c r="N474" s="51"/>
      <c r="O474" s="26"/>
      <c r="P474" s="52">
        <v>34857.5</v>
      </c>
      <c r="Q474" s="55"/>
      <c r="R474" s="26"/>
      <c r="S474" s="53">
        <v>34857</v>
      </c>
      <c r="T474" s="20">
        <f t="shared" si="45"/>
        <v>99</v>
      </c>
      <c r="U474" s="54">
        <v>34857</v>
      </c>
      <c r="Z474" s="10"/>
      <c r="AR474" s="5">
        <f t="shared" si="42"/>
        <v>0</v>
      </c>
    </row>
    <row r="475" spans="1:44" x14ac:dyDescent="0.2">
      <c r="A475" s="43">
        <v>34864.479166666664</v>
      </c>
      <c r="B475" s="44">
        <v>7.3999999999999996E-2</v>
      </c>
      <c r="C475" s="26">
        <v>1.68</v>
      </c>
      <c r="D475" s="26">
        <v>5.0000000000000001E-3</v>
      </c>
      <c r="E475" s="45">
        <v>34864.479166666664</v>
      </c>
      <c r="F475" s="46">
        <f t="shared" si="43"/>
        <v>1.7589999999999999</v>
      </c>
      <c r="G475" s="47">
        <v>34864.479166666664</v>
      </c>
      <c r="H475" s="48">
        <f t="shared" si="44"/>
        <v>23.77027027027027</v>
      </c>
      <c r="I475" s="49"/>
      <c r="J475" s="47">
        <v>34864.479166666664</v>
      </c>
      <c r="K475" s="20">
        <v>7.3999999999999996E-2</v>
      </c>
      <c r="L475" s="26"/>
      <c r="M475" s="50">
        <v>34864.479166666664</v>
      </c>
      <c r="N475" s="51">
        <v>0.5</v>
      </c>
      <c r="O475" s="26"/>
      <c r="P475" s="52">
        <v>34864.479166666664</v>
      </c>
      <c r="Q475" s="55">
        <v>58.1</v>
      </c>
      <c r="R475" s="26"/>
      <c r="S475" s="53">
        <v>34864</v>
      </c>
      <c r="T475" s="20">
        <f t="shared" si="45"/>
        <v>74</v>
      </c>
      <c r="U475" s="54">
        <v>34864</v>
      </c>
      <c r="Z475" s="10"/>
      <c r="AR475" s="5">
        <f t="shared" si="42"/>
        <v>0</v>
      </c>
    </row>
    <row r="476" spans="1:44" x14ac:dyDescent="0.2">
      <c r="A476" s="43">
        <v>34878.524305555555</v>
      </c>
      <c r="B476" s="44">
        <v>4.9000000000000002E-2</v>
      </c>
      <c r="C476" s="26">
        <v>1.593</v>
      </c>
      <c r="D476" s="26"/>
      <c r="E476" s="45">
        <v>34878.524305555555</v>
      </c>
      <c r="F476" s="46">
        <f t="shared" si="43"/>
        <v>1.6419999999999999</v>
      </c>
      <c r="G476" s="47">
        <v>34878.524305555555</v>
      </c>
      <c r="H476" s="48">
        <f t="shared" si="44"/>
        <v>33.510204081632651</v>
      </c>
      <c r="I476" s="49"/>
      <c r="J476" s="47">
        <v>34878.524305555555</v>
      </c>
      <c r="K476" s="20">
        <v>4.9000000000000002E-2</v>
      </c>
      <c r="L476" s="26"/>
      <c r="M476" s="50">
        <v>34878.524305555555</v>
      </c>
      <c r="N476" s="51">
        <v>0.6</v>
      </c>
      <c r="O476" s="26"/>
      <c r="P476" s="52">
        <v>34878.524305555555</v>
      </c>
      <c r="Q476" s="55">
        <v>43.9</v>
      </c>
      <c r="R476" s="26"/>
      <c r="S476" s="53">
        <v>34878</v>
      </c>
      <c r="T476" s="20">
        <f t="shared" si="45"/>
        <v>49</v>
      </c>
      <c r="U476" s="54">
        <v>34878</v>
      </c>
      <c r="Z476" s="10"/>
      <c r="AR476" s="5">
        <f t="shared" si="42"/>
        <v>0</v>
      </c>
    </row>
    <row r="477" spans="1:44" x14ac:dyDescent="0.2">
      <c r="A477" s="43">
        <v>34890.591666666667</v>
      </c>
      <c r="B477" s="44">
        <v>5.1999999999999998E-2</v>
      </c>
      <c r="C477" s="26">
        <v>1.4139999999999999</v>
      </c>
      <c r="D477" s="26">
        <v>1.4E-2</v>
      </c>
      <c r="E477" s="45">
        <v>34890.591666666667</v>
      </c>
      <c r="F477" s="46">
        <f t="shared" si="43"/>
        <v>1.48</v>
      </c>
      <c r="G477" s="47">
        <v>34890.591666666667</v>
      </c>
      <c r="H477" s="48">
        <f t="shared" si="44"/>
        <v>28.461538461538463</v>
      </c>
      <c r="I477" s="49"/>
      <c r="J477" s="47">
        <v>34890.591666666667</v>
      </c>
      <c r="K477" s="20">
        <v>5.1999999999999998E-2</v>
      </c>
      <c r="L477" s="26"/>
      <c r="M477" s="50">
        <v>34890.591666666667</v>
      </c>
      <c r="N477" s="51"/>
      <c r="O477" s="26"/>
      <c r="P477" s="52">
        <v>34890.591666666667</v>
      </c>
      <c r="Q477" s="55"/>
      <c r="R477" s="26"/>
      <c r="S477" s="53">
        <v>34890</v>
      </c>
      <c r="T477" s="20">
        <f t="shared" si="45"/>
        <v>52</v>
      </c>
      <c r="U477" s="54">
        <v>34890</v>
      </c>
      <c r="Z477" s="10"/>
      <c r="AR477" s="5">
        <f t="shared" si="42"/>
        <v>0</v>
      </c>
    </row>
    <row r="478" spans="1:44" x14ac:dyDescent="0.2">
      <c r="A478" s="43">
        <v>34890.597222222219</v>
      </c>
      <c r="B478" s="44">
        <v>0.05</v>
      </c>
      <c r="C478" s="26">
        <v>1.3839999999999999</v>
      </c>
      <c r="D478" s="26">
        <v>8.9999999999999993E-3</v>
      </c>
      <c r="E478" s="45">
        <v>34890.597222222219</v>
      </c>
      <c r="F478" s="46">
        <f t="shared" si="43"/>
        <v>1.4429999999999998</v>
      </c>
      <c r="G478" s="47">
        <v>34890.597222222219</v>
      </c>
      <c r="H478" s="48">
        <f t="shared" si="44"/>
        <v>28.859999999999996</v>
      </c>
      <c r="I478" s="49"/>
      <c r="J478" s="47">
        <v>34890.597222222219</v>
      </c>
      <c r="K478" s="20">
        <v>0.05</v>
      </c>
      <c r="L478" s="26"/>
      <c r="M478" s="50">
        <v>34890.597222222219</v>
      </c>
      <c r="N478" s="51"/>
      <c r="O478" s="26"/>
      <c r="P478" s="52">
        <v>34890.597222222219</v>
      </c>
      <c r="Q478" s="55"/>
      <c r="R478" s="26"/>
      <c r="S478" s="53">
        <v>34890</v>
      </c>
      <c r="T478" s="20">
        <f t="shared" si="45"/>
        <v>50</v>
      </c>
      <c r="U478" s="54">
        <v>34890</v>
      </c>
      <c r="Z478" s="10"/>
      <c r="AR478" s="5">
        <f t="shared" si="42"/>
        <v>0</v>
      </c>
    </row>
    <row r="479" spans="1:44" x14ac:dyDescent="0.2">
      <c r="A479" s="43">
        <v>34890.603472222225</v>
      </c>
      <c r="B479" s="44">
        <v>4.9000000000000002E-2</v>
      </c>
      <c r="C479" s="26">
        <v>1.4319999999999999</v>
      </c>
      <c r="D479" s="26">
        <v>6.0000000000000001E-3</v>
      </c>
      <c r="E479" s="45">
        <v>34890.603472222225</v>
      </c>
      <c r="F479" s="46">
        <f t="shared" si="43"/>
        <v>1.4869999999999999</v>
      </c>
      <c r="G479" s="47">
        <v>34890.603472222225</v>
      </c>
      <c r="H479" s="48">
        <f t="shared" si="44"/>
        <v>30.3469387755102</v>
      </c>
      <c r="I479" s="49"/>
      <c r="J479" s="47">
        <v>34890.603472222225</v>
      </c>
      <c r="K479" s="20">
        <v>4.9000000000000002E-2</v>
      </c>
      <c r="L479" s="26"/>
      <c r="M479" s="50">
        <v>34890.603472222225</v>
      </c>
      <c r="N479" s="51"/>
      <c r="O479" s="26"/>
      <c r="P479" s="52">
        <v>34890.603472222225</v>
      </c>
      <c r="Q479" s="55"/>
      <c r="R479" s="26"/>
      <c r="S479" s="53">
        <v>34890</v>
      </c>
      <c r="T479" s="20">
        <f t="shared" si="45"/>
        <v>49</v>
      </c>
      <c r="U479" s="54">
        <v>34890</v>
      </c>
      <c r="Z479" s="10"/>
      <c r="AR479" s="5">
        <f t="shared" si="42"/>
        <v>0</v>
      </c>
    </row>
    <row r="480" spans="1:44" x14ac:dyDescent="0.2">
      <c r="A480" s="43">
        <v>34890.607638888891</v>
      </c>
      <c r="B480" s="44">
        <v>5.2999999999999999E-2</v>
      </c>
      <c r="C480" s="26">
        <v>1.302</v>
      </c>
      <c r="D480" s="26">
        <v>0.01</v>
      </c>
      <c r="E480" s="45">
        <v>34890.607638888891</v>
      </c>
      <c r="F480" s="46">
        <f t="shared" si="43"/>
        <v>1.365</v>
      </c>
      <c r="G480" s="47">
        <v>34890.607638888891</v>
      </c>
      <c r="H480" s="48">
        <f t="shared" si="44"/>
        <v>25.754716981132077</v>
      </c>
      <c r="I480" s="49"/>
      <c r="J480" s="47">
        <v>34890.607638888891</v>
      </c>
      <c r="K480" s="20">
        <v>5.2999999999999999E-2</v>
      </c>
      <c r="L480" s="26"/>
      <c r="M480" s="50">
        <v>34890.607638888891</v>
      </c>
      <c r="N480" s="51"/>
      <c r="O480" s="26"/>
      <c r="P480" s="52">
        <v>34890.607638888891</v>
      </c>
      <c r="Q480" s="55"/>
      <c r="R480" s="26"/>
      <c r="S480" s="53">
        <v>34890</v>
      </c>
      <c r="T480" s="20">
        <f t="shared" si="45"/>
        <v>53</v>
      </c>
      <c r="U480" s="54">
        <v>34890</v>
      </c>
      <c r="Z480" s="10"/>
      <c r="AR480" s="5">
        <f t="shared" si="42"/>
        <v>0</v>
      </c>
    </row>
    <row r="481" spans="1:44" x14ac:dyDescent="0.2">
      <c r="A481" s="43">
        <v>34893.509722222225</v>
      </c>
      <c r="B481" s="44">
        <v>3.9E-2</v>
      </c>
      <c r="C481" s="26">
        <v>1.21</v>
      </c>
      <c r="D481" s="26"/>
      <c r="E481" s="45">
        <v>34893.509722222225</v>
      </c>
      <c r="F481" s="46">
        <f t="shared" si="43"/>
        <v>1.2489999999999999</v>
      </c>
      <c r="G481" s="47">
        <v>34893.509722222225</v>
      </c>
      <c r="H481" s="48">
        <f t="shared" si="44"/>
        <v>32.025641025641022</v>
      </c>
      <c r="I481" s="49"/>
      <c r="J481" s="47">
        <v>34893.509722222225</v>
      </c>
      <c r="K481" s="20">
        <v>3.9E-2</v>
      </c>
      <c r="L481" s="26"/>
      <c r="M481" s="50">
        <v>34893.509722222225</v>
      </c>
      <c r="N481" s="51"/>
      <c r="O481" s="26"/>
      <c r="P481" s="52">
        <v>34893.509722222225</v>
      </c>
      <c r="Q481" s="55"/>
      <c r="R481" s="26"/>
      <c r="S481" s="53">
        <v>34893</v>
      </c>
      <c r="T481" s="20">
        <f t="shared" si="45"/>
        <v>39</v>
      </c>
      <c r="U481" s="54">
        <v>34893</v>
      </c>
      <c r="Z481" s="10"/>
      <c r="AR481" s="5">
        <f t="shared" si="42"/>
        <v>0</v>
      </c>
    </row>
    <row r="482" spans="1:44" x14ac:dyDescent="0.2">
      <c r="A482" s="43">
        <v>34893.510416666664</v>
      </c>
      <c r="B482" s="44">
        <v>2.8000000000000001E-2</v>
      </c>
      <c r="C482" s="26">
        <v>1.075</v>
      </c>
      <c r="D482" s="26">
        <v>0.12</v>
      </c>
      <c r="E482" s="45">
        <v>34893.510416666664</v>
      </c>
      <c r="F482" s="46">
        <f t="shared" si="43"/>
        <v>1.2229999999999999</v>
      </c>
      <c r="G482" s="47">
        <v>34893.510416666664</v>
      </c>
      <c r="H482" s="48">
        <f t="shared" si="44"/>
        <v>43.678571428571423</v>
      </c>
      <c r="I482" s="49"/>
      <c r="J482" s="47">
        <v>34893.510416666664</v>
      </c>
      <c r="K482" s="20">
        <v>2.8000000000000001E-2</v>
      </c>
      <c r="L482" s="26"/>
      <c r="M482" s="50">
        <v>34893.510416666664</v>
      </c>
      <c r="N482" s="51">
        <v>1.2</v>
      </c>
      <c r="O482" s="26"/>
      <c r="P482" s="52">
        <v>34893.510416666664</v>
      </c>
      <c r="Q482" s="55">
        <v>11.6</v>
      </c>
      <c r="R482" s="26"/>
      <c r="S482" s="53">
        <v>34893</v>
      </c>
      <c r="T482" s="20">
        <f t="shared" si="45"/>
        <v>28</v>
      </c>
      <c r="U482" s="54">
        <v>34893</v>
      </c>
      <c r="Z482" s="10"/>
      <c r="AR482" s="5">
        <f t="shared" si="42"/>
        <v>0</v>
      </c>
    </row>
    <row r="483" spans="1:44" x14ac:dyDescent="0.2">
      <c r="A483" s="43">
        <v>34893.51666666667</v>
      </c>
      <c r="B483" s="44">
        <v>4.8000000000000001E-2</v>
      </c>
      <c r="C483" s="26">
        <v>1.256</v>
      </c>
      <c r="D483" s="26"/>
      <c r="E483" s="45">
        <v>34893.51666666667</v>
      </c>
      <c r="F483" s="46">
        <f t="shared" si="43"/>
        <v>1.304</v>
      </c>
      <c r="G483" s="47">
        <v>34893.51666666667</v>
      </c>
      <c r="H483" s="48">
        <f t="shared" si="44"/>
        <v>27.166666666666668</v>
      </c>
      <c r="I483" s="49"/>
      <c r="J483" s="47">
        <v>34893.51666666667</v>
      </c>
      <c r="K483" s="20">
        <v>4.8000000000000001E-2</v>
      </c>
      <c r="L483" s="26"/>
      <c r="M483" s="50">
        <v>34893.51666666667</v>
      </c>
      <c r="N483" s="51"/>
      <c r="O483" s="26"/>
      <c r="P483" s="52">
        <v>34893.51666666667</v>
      </c>
      <c r="Q483" s="55"/>
      <c r="R483" s="26"/>
      <c r="S483" s="53">
        <v>34893</v>
      </c>
      <c r="T483" s="20">
        <f t="shared" si="45"/>
        <v>48</v>
      </c>
      <c r="U483" s="54">
        <v>34893</v>
      </c>
      <c r="Z483" s="10"/>
      <c r="AR483" s="5">
        <f t="shared" si="42"/>
        <v>0</v>
      </c>
    </row>
    <row r="484" spans="1:44" x14ac:dyDescent="0.2">
      <c r="A484" s="43">
        <v>34893.522916666669</v>
      </c>
      <c r="B484" s="44">
        <v>4.5999999999999999E-2</v>
      </c>
      <c r="C484" s="26">
        <v>1.252</v>
      </c>
      <c r="D484" s="26"/>
      <c r="E484" s="45">
        <v>34893.522916666669</v>
      </c>
      <c r="F484" s="46">
        <f t="shared" si="43"/>
        <v>1.298</v>
      </c>
      <c r="G484" s="47">
        <v>34893.522916666669</v>
      </c>
      <c r="H484" s="48">
        <f t="shared" si="44"/>
        <v>28.217391304347828</v>
      </c>
      <c r="I484" s="49"/>
      <c r="J484" s="47">
        <v>34893.522916666669</v>
      </c>
      <c r="K484" s="20">
        <v>4.5999999999999999E-2</v>
      </c>
      <c r="L484" s="26"/>
      <c r="M484" s="50">
        <v>34893.522916666669</v>
      </c>
      <c r="N484" s="51"/>
      <c r="O484" s="26"/>
      <c r="P484" s="52">
        <v>34893.522916666669</v>
      </c>
      <c r="Q484" s="55"/>
      <c r="R484" s="26"/>
      <c r="S484" s="53">
        <v>34893</v>
      </c>
      <c r="T484" s="20">
        <f t="shared" si="45"/>
        <v>46</v>
      </c>
      <c r="U484" s="54">
        <v>34893</v>
      </c>
      <c r="Z484" s="10"/>
      <c r="AR484" s="5">
        <f t="shared" si="42"/>
        <v>0</v>
      </c>
    </row>
    <row r="485" spans="1:44" x14ac:dyDescent="0.2">
      <c r="A485" s="43">
        <v>34920.53125</v>
      </c>
      <c r="B485" s="44">
        <v>5.5E-2</v>
      </c>
      <c r="C485" s="26">
        <v>0.83099999999999996</v>
      </c>
      <c r="D485" s="26"/>
      <c r="E485" s="45">
        <v>34920.53125</v>
      </c>
      <c r="F485" s="46">
        <f t="shared" si="43"/>
        <v>0.88600000000000001</v>
      </c>
      <c r="G485" s="47">
        <v>34920.53125</v>
      </c>
      <c r="H485" s="48">
        <f t="shared" si="44"/>
        <v>16.109090909090909</v>
      </c>
      <c r="I485" s="49"/>
      <c r="J485" s="47">
        <v>34920.53125</v>
      </c>
      <c r="K485" s="20">
        <v>5.5E-2</v>
      </c>
      <c r="L485" s="26"/>
      <c r="M485" s="50">
        <v>34920.53125</v>
      </c>
      <c r="N485" s="51">
        <v>0.6</v>
      </c>
      <c r="O485" s="26"/>
      <c r="P485" s="52">
        <v>34920.53125</v>
      </c>
      <c r="Q485" s="55">
        <v>21.2</v>
      </c>
      <c r="R485" s="26"/>
      <c r="S485" s="53">
        <v>34920</v>
      </c>
      <c r="T485" s="20">
        <f t="shared" si="45"/>
        <v>55</v>
      </c>
      <c r="U485" s="54">
        <v>34920</v>
      </c>
      <c r="Z485" s="10"/>
      <c r="AR485" s="5">
        <f t="shared" si="42"/>
        <v>0</v>
      </c>
    </row>
    <row r="486" spans="1:44" x14ac:dyDescent="0.2">
      <c r="A486" s="43">
        <v>34949</v>
      </c>
      <c r="B486" s="44">
        <v>8.1000000000000003E-2</v>
      </c>
      <c r="C486" s="26">
        <v>1.0349999999999999</v>
      </c>
      <c r="D486" s="26">
        <v>2.5000000000000001E-2</v>
      </c>
      <c r="E486" s="45">
        <v>34949</v>
      </c>
      <c r="F486" s="46">
        <f t="shared" si="43"/>
        <v>1.1409999999999998</v>
      </c>
      <c r="G486" s="47">
        <v>34949</v>
      </c>
      <c r="H486" s="48">
        <f t="shared" si="44"/>
        <v>14.086419753086417</v>
      </c>
      <c r="I486" s="49"/>
      <c r="J486" s="47">
        <v>34949</v>
      </c>
      <c r="K486" s="20">
        <v>8.1000000000000003E-2</v>
      </c>
      <c r="L486" s="26"/>
      <c r="M486" s="50">
        <v>34949</v>
      </c>
      <c r="N486" s="51"/>
      <c r="O486" s="26"/>
      <c r="P486" s="52">
        <v>34949</v>
      </c>
      <c r="Q486" s="55"/>
      <c r="R486" s="26"/>
      <c r="S486" s="53">
        <v>34949</v>
      </c>
      <c r="T486" s="20">
        <f t="shared" si="45"/>
        <v>81</v>
      </c>
      <c r="U486" s="54">
        <v>34949</v>
      </c>
      <c r="Z486" s="10"/>
      <c r="AR486" s="5">
        <f t="shared" si="42"/>
        <v>0</v>
      </c>
    </row>
    <row r="487" spans="1:44" x14ac:dyDescent="0.2">
      <c r="A487" s="43">
        <v>34963.565972222219</v>
      </c>
      <c r="B487" s="44">
        <v>4.5999999999999999E-2</v>
      </c>
      <c r="C487" s="26">
        <v>0.95599999999999996</v>
      </c>
      <c r="D487" s="26"/>
      <c r="E487" s="45">
        <v>34963.565972222219</v>
      </c>
      <c r="F487" s="46">
        <f t="shared" si="43"/>
        <v>1.002</v>
      </c>
      <c r="G487" s="47">
        <v>34963.565972222219</v>
      </c>
      <c r="H487" s="48">
        <f t="shared" si="44"/>
        <v>21.782608695652176</v>
      </c>
      <c r="I487" s="49"/>
      <c r="J487" s="47">
        <v>34963.565972222219</v>
      </c>
      <c r="K487" s="20">
        <v>4.5999999999999999E-2</v>
      </c>
      <c r="L487" s="26"/>
      <c r="M487" s="50">
        <v>34963.565972222219</v>
      </c>
      <c r="N487" s="51">
        <v>0.8</v>
      </c>
      <c r="O487" s="26"/>
      <c r="P487" s="52">
        <v>34963.565972222219</v>
      </c>
      <c r="Q487" s="55">
        <v>15.2</v>
      </c>
      <c r="R487" s="26"/>
      <c r="S487" s="53">
        <v>34963</v>
      </c>
      <c r="T487" s="20">
        <f t="shared" si="45"/>
        <v>46</v>
      </c>
      <c r="U487" s="54">
        <v>34963</v>
      </c>
      <c r="Z487" s="10"/>
      <c r="AR487" s="5">
        <f t="shared" si="42"/>
        <v>0</v>
      </c>
    </row>
    <row r="488" spans="1:44" x14ac:dyDescent="0.2">
      <c r="A488" s="43">
        <v>34967.525000000001</v>
      </c>
      <c r="B488" s="44">
        <v>5.5E-2</v>
      </c>
      <c r="C488" s="26">
        <v>1.135</v>
      </c>
      <c r="D488" s="26">
        <v>6.0000000000000001E-3</v>
      </c>
      <c r="E488" s="45">
        <v>34967.525000000001</v>
      </c>
      <c r="F488" s="46">
        <f t="shared" si="43"/>
        <v>1.196</v>
      </c>
      <c r="G488" s="47">
        <v>34967.525000000001</v>
      </c>
      <c r="H488" s="48">
        <f t="shared" si="44"/>
        <v>21.745454545454546</v>
      </c>
      <c r="I488" s="49"/>
      <c r="J488" s="47">
        <v>34967.525000000001</v>
      </c>
      <c r="K488" s="20">
        <v>5.5E-2</v>
      </c>
      <c r="L488" s="26"/>
      <c r="M488" s="50">
        <v>34967.525000000001</v>
      </c>
      <c r="N488" s="51"/>
      <c r="O488" s="26"/>
      <c r="P488" s="52">
        <v>34967.525000000001</v>
      </c>
      <c r="Q488" s="55"/>
      <c r="R488" s="26"/>
      <c r="S488" s="53">
        <v>34967</v>
      </c>
      <c r="T488" s="20">
        <f t="shared" si="45"/>
        <v>55</v>
      </c>
      <c r="U488" s="54">
        <v>34967</v>
      </c>
      <c r="Z488" s="10"/>
      <c r="AR488" s="5">
        <f t="shared" si="42"/>
        <v>0</v>
      </c>
    </row>
    <row r="489" spans="1:44" x14ac:dyDescent="0.2">
      <c r="A489" s="43">
        <v>34967.530555555553</v>
      </c>
      <c r="B489" s="44">
        <v>5.5E-2</v>
      </c>
      <c r="C489" s="26">
        <v>1.165</v>
      </c>
      <c r="D489" s="26"/>
      <c r="E489" s="45">
        <v>34967.530555555553</v>
      </c>
      <c r="F489" s="46">
        <f t="shared" si="43"/>
        <v>1.22</v>
      </c>
      <c r="G489" s="47">
        <v>34967.530555555553</v>
      </c>
      <c r="H489" s="48">
        <f t="shared" si="44"/>
        <v>22.18181818181818</v>
      </c>
      <c r="I489" s="49"/>
      <c r="J489" s="47">
        <v>34967.530555555553</v>
      </c>
      <c r="K489" s="20">
        <v>5.5E-2</v>
      </c>
      <c r="L489" s="26"/>
      <c r="M489" s="50">
        <v>34967.530555555553</v>
      </c>
      <c r="N489" s="51"/>
      <c r="O489" s="26"/>
      <c r="P489" s="52">
        <v>34967.530555555553</v>
      </c>
      <c r="Q489" s="55"/>
      <c r="R489" s="26"/>
      <c r="S489" s="53">
        <v>34967</v>
      </c>
      <c r="T489" s="20">
        <f t="shared" si="45"/>
        <v>55</v>
      </c>
      <c r="U489" s="54">
        <v>34967</v>
      </c>
      <c r="Z489" s="10"/>
      <c r="AR489" s="5">
        <f t="shared" si="42"/>
        <v>0</v>
      </c>
    </row>
    <row r="490" spans="1:44" x14ac:dyDescent="0.2">
      <c r="A490" s="43">
        <v>34967.538888888892</v>
      </c>
      <c r="B490" s="44">
        <v>5.2999999999999999E-2</v>
      </c>
      <c r="C490" s="26">
        <v>0.93</v>
      </c>
      <c r="D490" s="26"/>
      <c r="E490" s="45">
        <v>34967.538888888892</v>
      </c>
      <c r="F490" s="46">
        <f t="shared" si="43"/>
        <v>0.9830000000000001</v>
      </c>
      <c r="G490" s="47">
        <v>34967.538888888892</v>
      </c>
      <c r="H490" s="48">
        <f t="shared" si="44"/>
        <v>18.547169811320757</v>
      </c>
      <c r="I490" s="49"/>
      <c r="J490" s="47">
        <v>34967.538888888892</v>
      </c>
      <c r="K490" s="20">
        <v>5.2999999999999999E-2</v>
      </c>
      <c r="L490" s="26"/>
      <c r="M490" s="50">
        <v>34967.538888888892</v>
      </c>
      <c r="N490" s="51"/>
      <c r="O490" s="26"/>
      <c r="P490" s="52">
        <v>34967.538888888892</v>
      </c>
      <c r="Q490" s="55"/>
      <c r="R490" s="26"/>
      <c r="S490" s="53">
        <v>34967</v>
      </c>
      <c r="T490" s="20">
        <f t="shared" si="45"/>
        <v>53</v>
      </c>
      <c r="U490" s="54">
        <v>34967</v>
      </c>
      <c r="Z490" s="10"/>
      <c r="AR490" s="5">
        <f t="shared" si="42"/>
        <v>0</v>
      </c>
    </row>
    <row r="491" spans="1:44" x14ac:dyDescent="0.2">
      <c r="A491" s="43">
        <v>34967.545138888891</v>
      </c>
      <c r="B491" s="44">
        <v>5.1999999999999998E-2</v>
      </c>
      <c r="C491" s="26">
        <v>1.0489999999999999</v>
      </c>
      <c r="D491" s="26"/>
      <c r="E491" s="45">
        <v>34967.545138888891</v>
      </c>
      <c r="F491" s="46">
        <f t="shared" si="43"/>
        <v>1.101</v>
      </c>
      <c r="G491" s="47">
        <v>34967.545138888891</v>
      </c>
      <c r="H491" s="48">
        <f t="shared" si="44"/>
        <v>21.173076923076923</v>
      </c>
      <c r="I491" s="49"/>
      <c r="J491" s="47">
        <v>34967.545138888891</v>
      </c>
      <c r="K491" s="20">
        <v>5.1999999999999998E-2</v>
      </c>
      <c r="L491" s="26"/>
      <c r="M491" s="50">
        <v>34967.545138888891</v>
      </c>
      <c r="N491" s="51"/>
      <c r="O491" s="26"/>
      <c r="P491" s="52">
        <v>34967.545138888891</v>
      </c>
      <c r="Q491" s="55"/>
      <c r="R491" s="26"/>
      <c r="S491" s="53">
        <v>34967</v>
      </c>
      <c r="T491" s="20">
        <f t="shared" si="45"/>
        <v>52</v>
      </c>
      <c r="U491" s="54">
        <v>34967</v>
      </c>
      <c r="Z491" s="10"/>
      <c r="AR491" s="5">
        <f t="shared" si="42"/>
        <v>0</v>
      </c>
    </row>
    <row r="492" spans="1:44" x14ac:dyDescent="0.2">
      <c r="A492" s="43">
        <v>34970.515277777777</v>
      </c>
      <c r="B492" s="44">
        <v>0.05</v>
      </c>
      <c r="C492" s="26">
        <v>0.91200000000000003</v>
      </c>
      <c r="D492" s="26">
        <v>7.0000000000000001E-3</v>
      </c>
      <c r="E492" s="45">
        <v>34970.515277777777</v>
      </c>
      <c r="F492" s="46">
        <f t="shared" si="43"/>
        <v>0.96900000000000008</v>
      </c>
      <c r="G492" s="47">
        <v>34970.515277777777</v>
      </c>
      <c r="H492" s="48">
        <f t="shared" si="44"/>
        <v>19.38</v>
      </c>
      <c r="I492" s="49"/>
      <c r="J492" s="47">
        <v>34970.515277777777</v>
      </c>
      <c r="K492" s="20">
        <v>0.05</v>
      </c>
      <c r="L492" s="26"/>
      <c r="M492" s="50">
        <v>34970.515277777777</v>
      </c>
      <c r="N492" s="51"/>
      <c r="O492" s="26"/>
      <c r="P492" s="52">
        <v>34970.515277777777</v>
      </c>
      <c r="Q492" s="55"/>
      <c r="R492" s="26"/>
      <c r="S492" s="53">
        <v>34970</v>
      </c>
      <c r="T492" s="20">
        <f t="shared" si="45"/>
        <v>50</v>
      </c>
      <c r="U492" s="54">
        <v>34970</v>
      </c>
      <c r="Z492" s="10"/>
      <c r="AR492" s="5">
        <f t="shared" si="42"/>
        <v>0</v>
      </c>
    </row>
    <row r="493" spans="1:44" x14ac:dyDescent="0.2">
      <c r="A493" s="43">
        <v>34970.523611111108</v>
      </c>
      <c r="B493" s="44">
        <v>4.9000000000000002E-2</v>
      </c>
      <c r="C493" s="26">
        <v>0.84299999999999997</v>
      </c>
      <c r="D493" s="26">
        <v>5.0000000000000001E-3</v>
      </c>
      <c r="E493" s="45">
        <v>34970.523611111108</v>
      </c>
      <c r="F493" s="46">
        <f t="shared" si="43"/>
        <v>0.89700000000000002</v>
      </c>
      <c r="G493" s="47">
        <v>34970.523611111108</v>
      </c>
      <c r="H493" s="48">
        <f t="shared" si="44"/>
        <v>18.306122448979593</v>
      </c>
      <c r="I493" s="49"/>
      <c r="J493" s="47">
        <v>34970.523611111108</v>
      </c>
      <c r="K493" s="20">
        <v>4.9000000000000002E-2</v>
      </c>
      <c r="L493" s="26"/>
      <c r="M493" s="50">
        <v>34970.523611111108</v>
      </c>
      <c r="N493" s="51"/>
      <c r="O493" s="26"/>
      <c r="P493" s="52">
        <v>34970.523611111108</v>
      </c>
      <c r="Q493" s="55"/>
      <c r="R493" s="26"/>
      <c r="S493" s="53">
        <v>34970</v>
      </c>
      <c r="T493" s="20">
        <f t="shared" si="45"/>
        <v>49</v>
      </c>
      <c r="U493" s="54">
        <v>34970</v>
      </c>
      <c r="Z493" s="10"/>
      <c r="AR493" s="5">
        <f t="shared" si="42"/>
        <v>0</v>
      </c>
    </row>
    <row r="494" spans="1:44" x14ac:dyDescent="0.2">
      <c r="A494" s="43">
        <v>34970.531944444447</v>
      </c>
      <c r="B494" s="44">
        <v>5.0999999999999997E-2</v>
      </c>
      <c r="C494" s="26">
        <v>1.075</v>
      </c>
      <c r="D494" s="26">
        <v>7.0000000000000001E-3</v>
      </c>
      <c r="E494" s="45">
        <v>34970.531944444447</v>
      </c>
      <c r="F494" s="46">
        <f t="shared" si="43"/>
        <v>1.1329999999999998</v>
      </c>
      <c r="G494" s="47">
        <v>34970.531944444447</v>
      </c>
      <c r="H494" s="48">
        <f t="shared" si="44"/>
        <v>22.2156862745098</v>
      </c>
      <c r="I494" s="49"/>
      <c r="J494" s="47">
        <v>34970.531944444447</v>
      </c>
      <c r="K494" s="20">
        <v>5.0999999999999997E-2</v>
      </c>
      <c r="L494" s="26"/>
      <c r="M494" s="50">
        <v>34970.531944444447</v>
      </c>
      <c r="N494" s="51"/>
      <c r="O494" s="26"/>
      <c r="P494" s="52">
        <v>34970.531944444447</v>
      </c>
      <c r="Q494" s="55"/>
      <c r="R494" s="26"/>
      <c r="S494" s="53">
        <v>34970</v>
      </c>
      <c r="T494" s="20">
        <f t="shared" si="45"/>
        <v>51</v>
      </c>
      <c r="U494" s="54">
        <v>34970</v>
      </c>
      <c r="Z494" s="10"/>
      <c r="AR494" s="5">
        <f t="shared" si="42"/>
        <v>0</v>
      </c>
    </row>
    <row r="495" spans="1:44" x14ac:dyDescent="0.2">
      <c r="A495" s="43">
        <v>34998.572916666664</v>
      </c>
      <c r="B495" s="44"/>
      <c r="C495" s="26">
        <v>0.93700000000000006</v>
      </c>
      <c r="D495" s="26">
        <v>8.9999999999999993E-3</v>
      </c>
      <c r="E495" s="45">
        <v>34998.572916666664</v>
      </c>
      <c r="F495" s="46"/>
      <c r="G495" s="47">
        <v>34998.572916666664</v>
      </c>
      <c r="H495" s="48"/>
      <c r="I495" s="49"/>
      <c r="J495" s="47">
        <v>34998.572916666664</v>
      </c>
      <c r="K495" s="20"/>
      <c r="L495" s="26"/>
      <c r="M495" s="50">
        <v>34998.572916666664</v>
      </c>
      <c r="N495" s="51">
        <v>0.7</v>
      </c>
      <c r="O495" s="26"/>
      <c r="P495" s="52">
        <v>34998.572916666664</v>
      </c>
      <c r="Q495" s="55">
        <v>30.5</v>
      </c>
      <c r="R495" s="26"/>
      <c r="S495" s="53">
        <v>34998</v>
      </c>
      <c r="T495" s="20"/>
      <c r="U495" s="54">
        <v>34998</v>
      </c>
      <c r="Z495" s="10"/>
      <c r="AR495" s="5">
        <f t="shared" si="42"/>
        <v>0</v>
      </c>
    </row>
    <row r="496" spans="1:44" x14ac:dyDescent="0.2">
      <c r="A496" s="43">
        <v>35030.5625</v>
      </c>
      <c r="B496" s="44">
        <v>0.121</v>
      </c>
      <c r="C496" s="26">
        <v>1.0429999999999999</v>
      </c>
      <c r="D496" s="26">
        <v>0.25700000000000001</v>
      </c>
      <c r="E496" s="45">
        <v>35030.5625</v>
      </c>
      <c r="F496" s="46">
        <f>B496+C496+D496</f>
        <v>1.4209999999999998</v>
      </c>
      <c r="G496" s="47">
        <v>35030.5625</v>
      </c>
      <c r="H496" s="48">
        <f>F496/B496</f>
        <v>11.743801652892561</v>
      </c>
      <c r="I496" s="49"/>
      <c r="J496" s="47">
        <v>35030.5625</v>
      </c>
      <c r="K496" s="20">
        <v>0.121</v>
      </c>
      <c r="L496" s="26"/>
      <c r="M496" s="50">
        <v>35030.5625</v>
      </c>
      <c r="N496" s="51">
        <v>0.4</v>
      </c>
      <c r="O496" s="26"/>
      <c r="P496" s="52">
        <v>35030.5625</v>
      </c>
      <c r="Q496" s="55">
        <v>10.5</v>
      </c>
      <c r="R496" s="26"/>
      <c r="S496" s="53">
        <v>35030</v>
      </c>
      <c r="T496" s="20">
        <f t="shared" ref="T496:T514" si="46">K496*1000</f>
        <v>121</v>
      </c>
      <c r="U496" s="54">
        <v>35030</v>
      </c>
      <c r="Z496" s="10"/>
      <c r="AQ496" s="3" t="e">
        <f>AVERAGE(AP456:AP496)</f>
        <v>#DIV/0!</v>
      </c>
      <c r="AR496" s="5">
        <f t="shared" si="42"/>
        <v>0</v>
      </c>
    </row>
    <row r="497" spans="1:44" x14ac:dyDescent="0.2">
      <c r="A497" s="43">
        <v>35081.569444444445</v>
      </c>
      <c r="B497" s="44">
        <v>7.3999999999999996E-2</v>
      </c>
      <c r="C497" s="26">
        <v>0.92700000000000005</v>
      </c>
      <c r="D497" s="26">
        <v>0.105</v>
      </c>
      <c r="E497" s="45">
        <v>35081.569444444445</v>
      </c>
      <c r="F497" s="46">
        <f>B497+C497+D497</f>
        <v>1.1060000000000001</v>
      </c>
      <c r="G497" s="47">
        <v>35081.569444444445</v>
      </c>
      <c r="H497" s="48">
        <f>F497/B497</f>
        <v>14.945945945945947</v>
      </c>
      <c r="I497" s="49"/>
      <c r="J497" s="47">
        <v>35081.569444444445</v>
      </c>
      <c r="K497" s="20">
        <v>7.3999999999999996E-2</v>
      </c>
      <c r="L497" s="26"/>
      <c r="M497" s="50">
        <v>35081.569444444445</v>
      </c>
      <c r="N497" s="51">
        <v>0.8</v>
      </c>
      <c r="O497" s="26"/>
      <c r="P497" s="52">
        <v>35081.569444444445</v>
      </c>
      <c r="Q497" s="55">
        <v>13.3</v>
      </c>
      <c r="R497" s="26"/>
      <c r="S497" s="53">
        <v>35081</v>
      </c>
      <c r="T497" s="20">
        <f t="shared" si="46"/>
        <v>74</v>
      </c>
      <c r="U497" s="54">
        <v>35081</v>
      </c>
      <c r="Z497" s="10"/>
      <c r="AR497" s="5">
        <f t="shared" si="42"/>
        <v>0</v>
      </c>
    </row>
    <row r="498" spans="1:44" x14ac:dyDescent="0.2">
      <c r="A498" s="43">
        <v>35109.543749999997</v>
      </c>
      <c r="B498" s="44">
        <v>0.124</v>
      </c>
      <c r="C498" s="26">
        <v>1.38</v>
      </c>
      <c r="D498" s="26">
        <v>0.16700000000000001</v>
      </c>
      <c r="E498" s="45">
        <v>35109.543749999997</v>
      </c>
      <c r="F498" s="46">
        <f>B498+C498+D498</f>
        <v>1.671</v>
      </c>
      <c r="G498" s="47">
        <v>35109.543749999997</v>
      </c>
      <c r="H498" s="48">
        <f>F498/B498</f>
        <v>13.475806451612904</v>
      </c>
      <c r="I498" s="49"/>
      <c r="J498" s="47">
        <v>35109.543749999997</v>
      </c>
      <c r="K498" s="20">
        <v>0.124</v>
      </c>
      <c r="L498" s="26"/>
      <c r="M498" s="50">
        <v>35109.543749999997</v>
      </c>
      <c r="N498" s="51">
        <v>0.25</v>
      </c>
      <c r="O498" s="26"/>
      <c r="P498" s="52">
        <v>35109.543749999997</v>
      </c>
      <c r="Q498" s="55">
        <v>8.6</v>
      </c>
      <c r="R498" s="26"/>
      <c r="S498" s="53">
        <v>35109</v>
      </c>
      <c r="T498" s="20">
        <f t="shared" si="46"/>
        <v>124</v>
      </c>
      <c r="U498" s="54">
        <v>35109</v>
      </c>
      <c r="Z498" s="10"/>
      <c r="AR498" s="5">
        <f t="shared" si="42"/>
        <v>0</v>
      </c>
    </row>
    <row r="499" spans="1:44" x14ac:dyDescent="0.2">
      <c r="A499" s="43">
        <v>35149.597222222219</v>
      </c>
      <c r="B499" s="44">
        <v>0.124</v>
      </c>
      <c r="C499" s="26">
        <v>1.476</v>
      </c>
      <c r="D499" s="26">
        <v>0.247</v>
      </c>
      <c r="E499" s="45">
        <v>35149.597222222219</v>
      </c>
      <c r="F499" s="46">
        <f>B499+C499+D499</f>
        <v>1.847</v>
      </c>
      <c r="G499" s="47">
        <v>35149.597222222219</v>
      </c>
      <c r="H499" s="48">
        <f>F499/B499</f>
        <v>14.89516129032258</v>
      </c>
      <c r="I499" s="49"/>
      <c r="J499" s="47">
        <v>35149.597222222219</v>
      </c>
      <c r="K499" s="20">
        <v>0.124</v>
      </c>
      <c r="L499" s="26"/>
      <c r="M499" s="50">
        <v>35149.597222222219</v>
      </c>
      <c r="N499" s="51">
        <v>0.3</v>
      </c>
      <c r="O499" s="26"/>
      <c r="P499" s="52">
        <v>35149.597222222219</v>
      </c>
      <c r="Q499" s="55">
        <v>16.8</v>
      </c>
      <c r="R499" s="26"/>
      <c r="S499" s="53">
        <v>35149</v>
      </c>
      <c r="T499" s="20">
        <f t="shared" si="46"/>
        <v>124</v>
      </c>
      <c r="U499" s="54">
        <v>35149</v>
      </c>
      <c r="Z499" s="10"/>
      <c r="AR499" s="5">
        <f t="shared" si="42"/>
        <v>0</v>
      </c>
    </row>
    <row r="500" spans="1:44" x14ac:dyDescent="0.2">
      <c r="A500" s="43">
        <v>35170.548611111109</v>
      </c>
      <c r="B500" s="44">
        <v>0.127</v>
      </c>
      <c r="C500" s="26">
        <v>0.84899999999999998</v>
      </c>
      <c r="D500" s="26">
        <v>0.127</v>
      </c>
      <c r="E500" s="45">
        <v>35170.548611111109</v>
      </c>
      <c r="F500" s="46">
        <f>B500+C500+D500</f>
        <v>1.103</v>
      </c>
      <c r="G500" s="47">
        <v>35170.548611111109</v>
      </c>
      <c r="H500" s="48">
        <f>F500/B500</f>
        <v>8.6850393700787407</v>
      </c>
      <c r="I500" s="49"/>
      <c r="J500" s="47">
        <v>35170.548611111109</v>
      </c>
      <c r="K500" s="20">
        <v>0.127</v>
      </c>
      <c r="L500" s="26"/>
      <c r="M500" s="50">
        <v>35170.548611111109</v>
      </c>
      <c r="N500" s="51">
        <v>0.6</v>
      </c>
      <c r="O500" s="26"/>
      <c r="P500" s="52">
        <v>35170.548611111109</v>
      </c>
      <c r="Q500" s="55">
        <v>31.6</v>
      </c>
      <c r="R500" s="26"/>
      <c r="S500" s="53">
        <v>35170</v>
      </c>
      <c r="T500" s="20">
        <f t="shared" si="46"/>
        <v>127</v>
      </c>
      <c r="U500" s="54">
        <v>35170</v>
      </c>
      <c r="Z500" s="10"/>
      <c r="AR500" s="5">
        <f t="shared" si="42"/>
        <v>0</v>
      </c>
    </row>
    <row r="501" spans="1:44" x14ac:dyDescent="0.2">
      <c r="A501" s="43">
        <v>35184.552083333336</v>
      </c>
      <c r="B501" s="44">
        <v>0.156</v>
      </c>
      <c r="C501" s="26">
        <v>1.2569999999999999</v>
      </c>
      <c r="D501" s="26"/>
      <c r="E501" s="45">
        <v>35184.552083333336</v>
      </c>
      <c r="F501" s="46"/>
      <c r="G501" s="47">
        <v>35184.552083333336</v>
      </c>
      <c r="H501" s="48"/>
      <c r="I501" s="49"/>
      <c r="J501" s="47">
        <v>35184.552083333336</v>
      </c>
      <c r="K501" s="20">
        <v>0.156</v>
      </c>
      <c r="L501" s="26"/>
      <c r="M501" s="50">
        <v>35184.552083333336</v>
      </c>
      <c r="N501" s="51">
        <v>0.3</v>
      </c>
      <c r="O501" s="26"/>
      <c r="P501" s="52">
        <v>35184.552083333336</v>
      </c>
      <c r="Q501" s="55">
        <v>10.4</v>
      </c>
      <c r="R501" s="26"/>
      <c r="S501" s="53">
        <v>35184</v>
      </c>
      <c r="T501" s="20">
        <f t="shared" si="46"/>
        <v>156</v>
      </c>
      <c r="U501" s="54">
        <v>35184</v>
      </c>
      <c r="Z501" s="10"/>
      <c r="AR501" s="5">
        <f t="shared" si="42"/>
        <v>0</v>
      </c>
    </row>
    <row r="502" spans="1:44" x14ac:dyDescent="0.2">
      <c r="A502" s="43">
        <v>35199.559027777781</v>
      </c>
      <c r="B502" s="44">
        <v>0.17100000000000001</v>
      </c>
      <c r="C502" s="26">
        <v>1.25</v>
      </c>
      <c r="D502" s="26">
        <v>0.23</v>
      </c>
      <c r="E502" s="45">
        <v>35199.559027777781</v>
      </c>
      <c r="F502" s="46">
        <f t="shared" ref="F502:F509" si="47">B502+C502+D502</f>
        <v>1.651</v>
      </c>
      <c r="G502" s="47">
        <v>35199.559027777781</v>
      </c>
      <c r="H502" s="48">
        <f t="shared" ref="H502:H509" si="48">F502/B502</f>
        <v>9.6549707602339172</v>
      </c>
      <c r="I502" s="49"/>
      <c r="J502" s="47">
        <v>35199.559027777781</v>
      </c>
      <c r="K502" s="20">
        <v>0.17100000000000001</v>
      </c>
      <c r="L502" s="26"/>
      <c r="M502" s="50">
        <v>35199.559027777781</v>
      </c>
      <c r="N502" s="51">
        <v>0.3</v>
      </c>
      <c r="O502" s="26"/>
      <c r="P502" s="52">
        <v>35199.559027777781</v>
      </c>
      <c r="Q502" s="55">
        <v>14.9</v>
      </c>
      <c r="R502" s="26"/>
      <c r="S502" s="53">
        <v>35199</v>
      </c>
      <c r="T502" s="20">
        <f t="shared" si="46"/>
        <v>171</v>
      </c>
      <c r="U502" s="54">
        <v>35199</v>
      </c>
      <c r="Z502" s="10"/>
      <c r="AR502" s="5">
        <f t="shared" si="42"/>
        <v>0</v>
      </c>
    </row>
    <row r="503" spans="1:44" x14ac:dyDescent="0.2">
      <c r="A503" s="43">
        <v>35213.565972222219</v>
      </c>
      <c r="B503" s="44">
        <v>0.158</v>
      </c>
      <c r="C503" s="26">
        <v>0.83699999999999997</v>
      </c>
      <c r="D503" s="26">
        <v>0.30599999999999999</v>
      </c>
      <c r="E503" s="45">
        <v>35213.565972222219</v>
      </c>
      <c r="F503" s="46">
        <f t="shared" si="47"/>
        <v>1.3009999999999999</v>
      </c>
      <c r="G503" s="47">
        <v>35213.565972222219</v>
      </c>
      <c r="H503" s="48">
        <f t="shared" si="48"/>
        <v>8.2341772151898738</v>
      </c>
      <c r="I503" s="49"/>
      <c r="J503" s="47">
        <v>35213.565972222219</v>
      </c>
      <c r="K503" s="20">
        <v>0.158</v>
      </c>
      <c r="L503" s="26"/>
      <c r="M503" s="50">
        <v>35213.565972222219</v>
      </c>
      <c r="N503" s="51">
        <v>0.3</v>
      </c>
      <c r="O503" s="26"/>
      <c r="P503" s="52">
        <v>35213.565972222219</v>
      </c>
      <c r="Q503" s="55">
        <v>20.100000000000001</v>
      </c>
      <c r="R503" s="26"/>
      <c r="S503" s="53">
        <v>35213</v>
      </c>
      <c r="T503" s="20">
        <f t="shared" si="46"/>
        <v>158</v>
      </c>
      <c r="U503" s="54">
        <v>35213</v>
      </c>
      <c r="Z503" s="10"/>
      <c r="AR503" s="5">
        <f t="shared" si="42"/>
        <v>0</v>
      </c>
    </row>
    <row r="504" spans="1:44" x14ac:dyDescent="0.2">
      <c r="A504" s="43">
        <v>35241.555555555555</v>
      </c>
      <c r="B504" s="44">
        <v>6.3E-2</v>
      </c>
      <c r="C504" s="26">
        <v>1.266</v>
      </c>
      <c r="D504" s="26"/>
      <c r="E504" s="45">
        <v>35241.555555555555</v>
      </c>
      <c r="F504" s="46">
        <f t="shared" si="47"/>
        <v>1.329</v>
      </c>
      <c r="G504" s="47">
        <v>35241.555555555555</v>
      </c>
      <c r="H504" s="48">
        <f t="shared" si="48"/>
        <v>21.095238095238095</v>
      </c>
      <c r="I504" s="49"/>
      <c r="J504" s="47">
        <v>35241.555555555555</v>
      </c>
      <c r="K504" s="20">
        <v>6.3E-2</v>
      </c>
      <c r="L504" s="26"/>
      <c r="M504" s="50">
        <v>35241.555555555555</v>
      </c>
      <c r="N504" s="51">
        <v>0.6</v>
      </c>
      <c r="O504" s="26"/>
      <c r="P504" s="52">
        <v>35241.555555555555</v>
      </c>
      <c r="Q504" s="55">
        <v>16.5</v>
      </c>
      <c r="R504" s="26"/>
      <c r="S504" s="53">
        <v>35241</v>
      </c>
      <c r="T504" s="20">
        <f t="shared" si="46"/>
        <v>63</v>
      </c>
      <c r="U504" s="54">
        <v>35241</v>
      </c>
      <c r="Z504" s="10"/>
      <c r="AR504" s="5">
        <f t="shared" si="42"/>
        <v>0</v>
      </c>
    </row>
    <row r="505" spans="1:44" x14ac:dyDescent="0.2">
      <c r="A505" s="43">
        <v>35257.579861111109</v>
      </c>
      <c r="B505" s="44">
        <v>8.3000000000000004E-2</v>
      </c>
      <c r="C505" s="26">
        <v>1.238</v>
      </c>
      <c r="D505" s="26"/>
      <c r="E505" s="45">
        <v>35257.579861111109</v>
      </c>
      <c r="F505" s="46">
        <f t="shared" si="47"/>
        <v>1.321</v>
      </c>
      <c r="G505" s="47">
        <v>35257.579861111109</v>
      </c>
      <c r="H505" s="48">
        <f t="shared" si="48"/>
        <v>15.915662650602409</v>
      </c>
      <c r="I505" s="49"/>
      <c r="J505" s="47">
        <v>35257.579861111109</v>
      </c>
      <c r="K505" s="20">
        <v>8.3000000000000004E-2</v>
      </c>
      <c r="L505" s="26"/>
      <c r="M505" s="50">
        <v>35257.579861111109</v>
      </c>
      <c r="N505" s="51">
        <v>0.7</v>
      </c>
      <c r="O505" s="26"/>
      <c r="P505" s="52">
        <v>35257.579861111109</v>
      </c>
      <c r="Q505" s="55">
        <v>54.5</v>
      </c>
      <c r="R505" s="26"/>
      <c r="S505" s="53">
        <v>35257</v>
      </c>
      <c r="T505" s="20">
        <f t="shared" si="46"/>
        <v>83</v>
      </c>
      <c r="U505" s="54">
        <v>35257</v>
      </c>
      <c r="Z505" s="10"/>
      <c r="AR505" s="5">
        <f t="shared" si="42"/>
        <v>0</v>
      </c>
    </row>
    <row r="506" spans="1:44" x14ac:dyDescent="0.2">
      <c r="A506" s="43">
        <v>35285.552083333336</v>
      </c>
      <c r="B506" s="44">
        <v>5.8999999999999997E-2</v>
      </c>
      <c r="C506" s="26">
        <v>1.2689999999999999</v>
      </c>
      <c r="D506" s="26"/>
      <c r="E506" s="45">
        <v>35285.552083333336</v>
      </c>
      <c r="F506" s="46">
        <f t="shared" si="47"/>
        <v>1.3279999999999998</v>
      </c>
      <c r="G506" s="47">
        <v>35285.552083333336</v>
      </c>
      <c r="H506" s="48">
        <f t="shared" si="48"/>
        <v>22.508474576271183</v>
      </c>
      <c r="I506" s="49"/>
      <c r="J506" s="47">
        <v>35285.552083333336</v>
      </c>
      <c r="K506" s="20">
        <v>5.8999999999999997E-2</v>
      </c>
      <c r="L506" s="26"/>
      <c r="M506" s="50">
        <v>35285.552083333336</v>
      </c>
      <c r="N506" s="51">
        <v>0.5</v>
      </c>
      <c r="O506" s="26"/>
      <c r="P506" s="52">
        <v>35285.552083333336</v>
      </c>
      <c r="Q506" s="55">
        <v>32.700000000000003</v>
      </c>
      <c r="R506" s="26"/>
      <c r="S506" s="53">
        <v>35285</v>
      </c>
      <c r="T506" s="20">
        <f t="shared" si="46"/>
        <v>59</v>
      </c>
      <c r="U506" s="54">
        <v>35285</v>
      </c>
      <c r="Z506" s="10"/>
      <c r="AR506" s="5">
        <f t="shared" si="42"/>
        <v>0</v>
      </c>
    </row>
    <row r="507" spans="1:44" x14ac:dyDescent="0.2">
      <c r="A507" s="43">
        <v>35296.53125</v>
      </c>
      <c r="B507" s="44">
        <v>8.4000000000000005E-2</v>
      </c>
      <c r="C507" s="26">
        <v>1.177</v>
      </c>
      <c r="D507" s="26"/>
      <c r="E507" s="45">
        <v>35296.53125</v>
      </c>
      <c r="F507" s="46">
        <f t="shared" si="47"/>
        <v>1.2610000000000001</v>
      </c>
      <c r="G507" s="47">
        <v>35296.53125</v>
      </c>
      <c r="H507" s="48">
        <f t="shared" si="48"/>
        <v>15.011904761904763</v>
      </c>
      <c r="I507" s="49"/>
      <c r="J507" s="47">
        <v>35296.53125</v>
      </c>
      <c r="K507" s="20">
        <v>8.4000000000000005E-2</v>
      </c>
      <c r="L507" s="26"/>
      <c r="M507" s="50">
        <v>35296.53125</v>
      </c>
      <c r="N507" s="51">
        <v>0.4</v>
      </c>
      <c r="O507" s="26"/>
      <c r="P507" s="52">
        <v>35296.53125</v>
      </c>
      <c r="Q507" s="55">
        <v>32.299999999999997</v>
      </c>
      <c r="R507" s="26"/>
      <c r="S507" s="53">
        <v>35296</v>
      </c>
      <c r="T507" s="20">
        <f t="shared" si="46"/>
        <v>84</v>
      </c>
      <c r="U507" s="54">
        <v>35296</v>
      </c>
      <c r="Z507" s="10"/>
      <c r="AR507" s="5">
        <f t="shared" si="42"/>
        <v>0</v>
      </c>
    </row>
    <row r="508" spans="1:44" x14ac:dyDescent="0.2">
      <c r="A508" s="43">
        <v>35313.538194444445</v>
      </c>
      <c r="B508" s="44">
        <v>7.5999999999999998E-2</v>
      </c>
      <c r="C508" s="26">
        <v>0.73799999999999999</v>
      </c>
      <c r="D508" s="26">
        <v>4.4999999999999998E-2</v>
      </c>
      <c r="E508" s="45">
        <v>35313.538194444445</v>
      </c>
      <c r="F508" s="46">
        <f t="shared" si="47"/>
        <v>0.85899999999999999</v>
      </c>
      <c r="G508" s="47">
        <v>35313.538194444445</v>
      </c>
      <c r="H508" s="48">
        <f t="shared" si="48"/>
        <v>11.302631578947368</v>
      </c>
      <c r="I508" s="49"/>
      <c r="J508" s="47">
        <v>35313.538194444445</v>
      </c>
      <c r="K508" s="20">
        <v>7.5999999999999998E-2</v>
      </c>
      <c r="L508" s="26"/>
      <c r="M508" s="50">
        <v>35313.538194444445</v>
      </c>
      <c r="N508" s="51">
        <v>0.7</v>
      </c>
      <c r="O508" s="26"/>
      <c r="P508" s="52">
        <v>35313.538194444445</v>
      </c>
      <c r="Q508" s="55">
        <v>23.8</v>
      </c>
      <c r="R508" s="26"/>
      <c r="S508" s="53">
        <v>35313</v>
      </c>
      <c r="T508" s="20">
        <f t="shared" si="46"/>
        <v>76</v>
      </c>
      <c r="U508" s="54">
        <v>35313</v>
      </c>
      <c r="Z508" s="10"/>
      <c r="AR508" s="5">
        <f t="shared" si="42"/>
        <v>0</v>
      </c>
    </row>
    <row r="509" spans="1:44" x14ac:dyDescent="0.2">
      <c r="A509" s="43">
        <v>35354.506944444445</v>
      </c>
      <c r="B509" s="44">
        <v>7.2999999999999995E-2</v>
      </c>
      <c r="C509" s="26">
        <v>1.5940000000000001</v>
      </c>
      <c r="D509" s="26">
        <v>0.125</v>
      </c>
      <c r="E509" s="45">
        <v>35354.506944444445</v>
      </c>
      <c r="F509" s="46">
        <f t="shared" si="47"/>
        <v>1.792</v>
      </c>
      <c r="G509" s="47">
        <v>35354.506944444445</v>
      </c>
      <c r="H509" s="48">
        <f t="shared" si="48"/>
        <v>24.547945205479454</v>
      </c>
      <c r="I509" s="49"/>
      <c r="J509" s="47">
        <v>35354.506944444445</v>
      </c>
      <c r="K509" s="20">
        <v>7.2999999999999995E-2</v>
      </c>
      <c r="L509" s="26"/>
      <c r="M509" s="50">
        <v>35354.506944444445</v>
      </c>
      <c r="N509" s="51">
        <v>0.45</v>
      </c>
      <c r="O509" s="26"/>
      <c r="P509" s="52">
        <v>35354.506944444445</v>
      </c>
      <c r="Q509" s="55">
        <v>19.399999999999999</v>
      </c>
      <c r="R509" s="26"/>
      <c r="S509" s="53">
        <v>35354</v>
      </c>
      <c r="T509" s="20">
        <f t="shared" si="46"/>
        <v>73</v>
      </c>
      <c r="U509" s="54">
        <v>35354</v>
      </c>
      <c r="Z509" s="10"/>
      <c r="AR509" s="5">
        <f t="shared" si="42"/>
        <v>0</v>
      </c>
    </row>
    <row r="510" spans="1:44" x14ac:dyDescent="0.2">
      <c r="A510" s="43">
        <v>35381.489583333336</v>
      </c>
      <c r="B510" s="44">
        <v>0.125</v>
      </c>
      <c r="C510" s="26">
        <v>1.44</v>
      </c>
      <c r="D510" s="26"/>
      <c r="E510" s="45">
        <v>35381.489583333336</v>
      </c>
      <c r="F510" s="46"/>
      <c r="G510" s="47">
        <v>35381.489583333336</v>
      </c>
      <c r="H510" s="48"/>
      <c r="I510" s="49"/>
      <c r="J510" s="47">
        <v>35381.489583333336</v>
      </c>
      <c r="K510" s="20">
        <v>0.125</v>
      </c>
      <c r="L510" s="26"/>
      <c r="M510" s="50">
        <v>35381.489583333336</v>
      </c>
      <c r="N510" s="51">
        <v>0.2</v>
      </c>
      <c r="O510" s="26"/>
      <c r="P510" s="52">
        <v>35381.489583333336</v>
      </c>
      <c r="Q510" s="55">
        <v>14.3</v>
      </c>
      <c r="R510" s="26"/>
      <c r="S510" s="53">
        <v>35381</v>
      </c>
      <c r="T510" s="20">
        <f t="shared" si="46"/>
        <v>125</v>
      </c>
      <c r="U510" s="54">
        <v>35381</v>
      </c>
      <c r="Z510" s="10"/>
      <c r="AR510" s="5">
        <f t="shared" si="42"/>
        <v>0</v>
      </c>
    </row>
    <row r="511" spans="1:44" x14ac:dyDescent="0.2">
      <c r="A511" s="43">
        <v>35409.53125</v>
      </c>
      <c r="B511" s="44">
        <v>0.13100000000000001</v>
      </c>
      <c r="C511" s="26">
        <v>1.671</v>
      </c>
      <c r="D511" s="26"/>
      <c r="E511" s="45">
        <v>35409.53125</v>
      </c>
      <c r="F511" s="46"/>
      <c r="G511" s="47">
        <v>35409.53125</v>
      </c>
      <c r="H511" s="48"/>
      <c r="I511" s="49"/>
      <c r="J511" s="47">
        <v>35409.53125</v>
      </c>
      <c r="K511" s="20">
        <v>0.13100000000000001</v>
      </c>
      <c r="L511" s="26"/>
      <c r="M511" s="50">
        <v>35409.53125</v>
      </c>
      <c r="N511" s="51"/>
      <c r="O511" s="26"/>
      <c r="P511" s="52">
        <v>35409.53125</v>
      </c>
      <c r="Q511" s="55"/>
      <c r="R511" s="26"/>
      <c r="S511" s="53">
        <v>35409</v>
      </c>
      <c r="T511" s="20">
        <f t="shared" si="46"/>
        <v>131</v>
      </c>
      <c r="U511" s="54">
        <v>35409</v>
      </c>
      <c r="Z511" s="10"/>
      <c r="AQ511" s="3" t="e">
        <f>AVERAGE(AP497:AP510)</f>
        <v>#DIV/0!</v>
      </c>
      <c r="AR511" s="5">
        <f t="shared" si="42"/>
        <v>0</v>
      </c>
    </row>
    <row r="512" spans="1:44" x14ac:dyDescent="0.2">
      <c r="A512" s="43">
        <v>35436.541666666664</v>
      </c>
      <c r="B512" s="44">
        <v>9.2999999999999999E-2</v>
      </c>
      <c r="C512" s="26">
        <v>1.375</v>
      </c>
      <c r="D512" s="26">
        <v>0.32600000000000001</v>
      </c>
      <c r="E512" s="45">
        <v>35436.541666666664</v>
      </c>
      <c r="F512" s="46">
        <f>B512+C512+D512</f>
        <v>1.794</v>
      </c>
      <c r="G512" s="47">
        <v>35436.541666666664</v>
      </c>
      <c r="H512" s="48">
        <f>F512/B512</f>
        <v>19.29032258064516</v>
      </c>
      <c r="I512" s="49"/>
      <c r="J512" s="47">
        <v>35436.541666666664</v>
      </c>
      <c r="K512" s="20">
        <v>9.2999999999999999E-2</v>
      </c>
      <c r="L512" s="26"/>
      <c r="M512" s="50">
        <v>35436.541666666664</v>
      </c>
      <c r="N512" s="51"/>
      <c r="O512" s="26"/>
      <c r="P512" s="52">
        <v>35436.541666666664</v>
      </c>
      <c r="Q512" s="55">
        <v>25.3</v>
      </c>
      <c r="R512" s="26"/>
      <c r="S512" s="53">
        <v>35436</v>
      </c>
      <c r="T512" s="20">
        <f t="shared" si="46"/>
        <v>93</v>
      </c>
      <c r="U512" s="54">
        <v>35436</v>
      </c>
      <c r="Z512" s="10"/>
      <c r="AR512" s="5">
        <f t="shared" si="42"/>
        <v>0</v>
      </c>
    </row>
    <row r="513" spans="1:44" x14ac:dyDescent="0.2">
      <c r="A513" s="43">
        <v>35464.5625</v>
      </c>
      <c r="B513" s="44">
        <v>7.9000000000000001E-2</v>
      </c>
      <c r="C513" s="26">
        <v>1.26</v>
      </c>
      <c r="D513" s="26">
        <v>0.21099999999999999</v>
      </c>
      <c r="E513" s="45">
        <v>35464.5625</v>
      </c>
      <c r="F513" s="46">
        <f>B513+C513+D513</f>
        <v>1.55</v>
      </c>
      <c r="G513" s="47">
        <v>35464.5625</v>
      </c>
      <c r="H513" s="48">
        <f>F513/B513</f>
        <v>19.620253164556964</v>
      </c>
      <c r="I513" s="49"/>
      <c r="J513" s="47">
        <v>35464.5625</v>
      </c>
      <c r="K513" s="20">
        <v>7.9000000000000001E-2</v>
      </c>
      <c r="L513" s="26"/>
      <c r="M513" s="50">
        <v>35464.5625</v>
      </c>
      <c r="N513" s="51">
        <v>0.3</v>
      </c>
      <c r="O513" s="26"/>
      <c r="P513" s="52">
        <v>35464.5625</v>
      </c>
      <c r="Q513" s="55">
        <v>14</v>
      </c>
      <c r="R513" s="26"/>
      <c r="S513" s="53">
        <v>35464</v>
      </c>
      <c r="T513" s="20">
        <f t="shared" si="46"/>
        <v>79</v>
      </c>
      <c r="U513" s="54">
        <v>35464</v>
      </c>
      <c r="Z513" s="10"/>
      <c r="AR513" s="5">
        <f t="shared" si="42"/>
        <v>0</v>
      </c>
    </row>
    <row r="514" spans="1:44" x14ac:dyDescent="0.2">
      <c r="A514" s="43">
        <v>35492.479166666664</v>
      </c>
      <c r="B514" s="44">
        <v>0.20499999999999999</v>
      </c>
      <c r="C514" s="26">
        <v>1.4219999999999999</v>
      </c>
      <c r="D514" s="26">
        <v>0.27400000000000002</v>
      </c>
      <c r="E514" s="45">
        <v>35492.479166666664</v>
      </c>
      <c r="F514" s="46">
        <f>B514+C514+D514</f>
        <v>1.901</v>
      </c>
      <c r="G514" s="47">
        <v>35492.479166666664</v>
      </c>
      <c r="H514" s="48">
        <f>F514/B514</f>
        <v>9.2731707317073173</v>
      </c>
      <c r="I514" s="49"/>
      <c r="J514" s="47">
        <v>35492.479166666664</v>
      </c>
      <c r="K514" s="20">
        <v>0.20499999999999999</v>
      </c>
      <c r="L514" s="26"/>
      <c r="M514" s="50">
        <v>35492.479166666664</v>
      </c>
      <c r="N514" s="51">
        <v>0.15</v>
      </c>
      <c r="O514" s="26"/>
      <c r="P514" s="52">
        <v>35492.479166666664</v>
      </c>
      <c r="Q514" s="55">
        <v>14.5</v>
      </c>
      <c r="R514" s="26"/>
      <c r="S514" s="53">
        <v>35492</v>
      </c>
      <c r="T514" s="20">
        <f t="shared" si="46"/>
        <v>205</v>
      </c>
      <c r="U514" s="54">
        <v>35492</v>
      </c>
      <c r="Z514" s="10"/>
      <c r="AR514" s="5">
        <f t="shared" si="42"/>
        <v>0</v>
      </c>
    </row>
    <row r="515" spans="1:44" x14ac:dyDescent="0.2">
      <c r="A515" s="43">
        <v>35528.555555555555</v>
      </c>
      <c r="B515" s="44"/>
      <c r="C515" s="26">
        <v>1.381</v>
      </c>
      <c r="D515" s="26">
        <v>0.03</v>
      </c>
      <c r="E515" s="45">
        <v>35528.555555555555</v>
      </c>
      <c r="F515" s="46">
        <f>B515+C515+D515</f>
        <v>1.411</v>
      </c>
      <c r="G515" s="47">
        <v>35528.555555555555</v>
      </c>
      <c r="H515" s="48"/>
      <c r="I515" s="49"/>
      <c r="J515" s="47">
        <v>35528.555555555555</v>
      </c>
      <c r="K515" s="20"/>
      <c r="L515" s="26"/>
      <c r="M515" s="50">
        <v>35528.555555555555</v>
      </c>
      <c r="N515" s="51">
        <v>0.5</v>
      </c>
      <c r="O515" s="26"/>
      <c r="P515" s="52">
        <v>35528.555555555555</v>
      </c>
      <c r="Q515" s="55">
        <v>23.3</v>
      </c>
      <c r="R515" s="26"/>
      <c r="S515" s="53">
        <v>35528</v>
      </c>
      <c r="T515" s="20"/>
      <c r="U515" s="54">
        <v>35528</v>
      </c>
      <c r="Z515" s="10"/>
      <c r="AR515" s="5">
        <f t="shared" si="42"/>
        <v>0</v>
      </c>
    </row>
    <row r="516" spans="1:44" x14ac:dyDescent="0.2">
      <c r="A516" s="43">
        <v>35544.559027777781</v>
      </c>
      <c r="B516" s="44"/>
      <c r="C516" s="26">
        <v>1.4910000000000001</v>
      </c>
      <c r="D516" s="26">
        <v>0.11</v>
      </c>
      <c r="E516" s="45">
        <v>35544.559027777781</v>
      </c>
      <c r="F516" s="46">
        <f>B516+C516+D516</f>
        <v>1.6010000000000002</v>
      </c>
      <c r="G516" s="47">
        <v>35544.559027777781</v>
      </c>
      <c r="H516" s="48"/>
      <c r="I516" s="49"/>
      <c r="J516" s="47">
        <v>35544.559027777781</v>
      </c>
      <c r="K516" s="20"/>
      <c r="L516" s="26"/>
      <c r="M516" s="50">
        <v>35544.559027777781</v>
      </c>
      <c r="N516" s="51">
        <v>0.3</v>
      </c>
      <c r="O516" s="26"/>
      <c r="P516" s="52">
        <v>35544.559027777781</v>
      </c>
      <c r="Q516" s="55">
        <v>36.9</v>
      </c>
      <c r="R516" s="26"/>
      <c r="S516" s="53">
        <v>35544</v>
      </c>
      <c r="T516" s="20"/>
      <c r="U516" s="54">
        <v>35544</v>
      </c>
      <c r="Z516" s="10"/>
      <c r="AR516" s="5">
        <f t="shared" ref="AR516:AR579" si="49">(X517+AB517+AE517)</f>
        <v>0</v>
      </c>
    </row>
    <row r="517" spans="1:44" x14ac:dyDescent="0.2">
      <c r="A517" s="43">
        <v>35558.40625</v>
      </c>
      <c r="B517" s="44">
        <v>8.2000000000000003E-2</v>
      </c>
      <c r="C517" s="26">
        <v>0.88100000000000001</v>
      </c>
      <c r="D517" s="26"/>
      <c r="E517" s="45">
        <v>35558.40625</v>
      </c>
      <c r="F517" s="46"/>
      <c r="G517" s="47">
        <v>35558.40625</v>
      </c>
      <c r="H517" s="48"/>
      <c r="I517" s="49"/>
      <c r="J517" s="47">
        <v>35558.40625</v>
      </c>
      <c r="K517" s="20">
        <v>8.2000000000000003E-2</v>
      </c>
      <c r="L517" s="26"/>
      <c r="M517" s="50">
        <v>35558.40625</v>
      </c>
      <c r="N517" s="51">
        <v>0.5</v>
      </c>
      <c r="O517" s="26"/>
      <c r="P517" s="52">
        <v>35558.40625</v>
      </c>
      <c r="Q517" s="55">
        <v>21.8</v>
      </c>
      <c r="R517" s="26"/>
      <c r="S517" s="53">
        <v>35558</v>
      </c>
      <c r="T517" s="20">
        <f>K517*1000</f>
        <v>82</v>
      </c>
      <c r="U517" s="54">
        <v>35558</v>
      </c>
      <c r="Z517" s="10"/>
      <c r="AR517" s="5">
        <f t="shared" si="49"/>
        <v>0</v>
      </c>
    </row>
    <row r="518" spans="1:44" x14ac:dyDescent="0.2">
      <c r="A518" s="43">
        <v>35570.430555555555</v>
      </c>
      <c r="B518" s="44"/>
      <c r="C518" s="26">
        <v>1.913</v>
      </c>
      <c r="D518" s="26">
        <v>8.9999999999999993E-3</v>
      </c>
      <c r="E518" s="45">
        <v>35570.430555555555</v>
      </c>
      <c r="F518" s="46">
        <f>B518+C518+D518</f>
        <v>1.9219999999999999</v>
      </c>
      <c r="G518" s="47">
        <v>35570.430555555555</v>
      </c>
      <c r="H518" s="48"/>
      <c r="I518" s="49"/>
      <c r="J518" s="47">
        <v>35570.430555555555</v>
      </c>
      <c r="K518" s="20"/>
      <c r="L518" s="26"/>
      <c r="M518" s="50">
        <v>35570.430555555555</v>
      </c>
      <c r="N518" s="51">
        <v>0.6</v>
      </c>
      <c r="O518" s="26"/>
      <c r="P518" s="52">
        <v>35570.430555555555</v>
      </c>
      <c r="Q518" s="55">
        <v>40.9</v>
      </c>
      <c r="R518" s="26"/>
      <c r="S518" s="53">
        <v>35570</v>
      </c>
      <c r="T518" s="20"/>
      <c r="U518" s="54">
        <v>35570</v>
      </c>
      <c r="Z518" s="10"/>
      <c r="AR518" s="5">
        <f t="shared" si="49"/>
        <v>0</v>
      </c>
    </row>
    <row r="519" spans="1:44" x14ac:dyDescent="0.2">
      <c r="A519" s="43">
        <v>35583.503472222219</v>
      </c>
      <c r="B519" s="44">
        <v>8.1000000000000003E-2</v>
      </c>
      <c r="C519" s="26"/>
      <c r="D519" s="26">
        <v>1.4E-2</v>
      </c>
      <c r="E519" s="45">
        <v>35583.503472222219</v>
      </c>
      <c r="F519" s="46"/>
      <c r="G519" s="47">
        <v>35583.503472222219</v>
      </c>
      <c r="H519" s="48"/>
      <c r="I519" s="49"/>
      <c r="J519" s="47">
        <v>35583.503472222219</v>
      </c>
      <c r="K519" s="20">
        <v>8.1000000000000003E-2</v>
      </c>
      <c r="L519" s="26"/>
      <c r="M519" s="50">
        <v>35583.503472222219</v>
      </c>
      <c r="N519" s="51">
        <v>0.35</v>
      </c>
      <c r="O519" s="26"/>
      <c r="P519" s="52">
        <v>35583.503472222219</v>
      </c>
      <c r="Q519" s="55">
        <v>41.9</v>
      </c>
      <c r="R519" s="26"/>
      <c r="S519" s="53">
        <v>35583</v>
      </c>
      <c r="T519" s="20">
        <f t="shared" ref="T519:T550" si="50">K519*1000</f>
        <v>81</v>
      </c>
      <c r="U519" s="54">
        <v>35583</v>
      </c>
      <c r="Z519" s="10"/>
      <c r="AR519" s="5">
        <f t="shared" si="49"/>
        <v>0</v>
      </c>
    </row>
    <row r="520" spans="1:44" x14ac:dyDescent="0.2">
      <c r="A520" s="43">
        <v>35598.524305555555</v>
      </c>
      <c r="B520" s="44">
        <v>0.04</v>
      </c>
      <c r="C520" s="26">
        <v>1.32</v>
      </c>
      <c r="D520" s="26"/>
      <c r="E520" s="45">
        <v>35598.524305555555</v>
      </c>
      <c r="F520" s="46">
        <f>B520+C520+D520</f>
        <v>1.36</v>
      </c>
      <c r="G520" s="47">
        <v>35598.524305555555</v>
      </c>
      <c r="H520" s="48">
        <f>F520/B520</f>
        <v>34</v>
      </c>
      <c r="I520" s="49"/>
      <c r="J520" s="47">
        <v>35598.524305555555</v>
      </c>
      <c r="K520" s="20">
        <v>0.04</v>
      </c>
      <c r="L520" s="26"/>
      <c r="M520" s="50">
        <v>35598.524305555555</v>
      </c>
      <c r="N520" s="51">
        <v>0.65</v>
      </c>
      <c r="O520" s="26"/>
      <c r="P520" s="52">
        <v>35598.524305555555</v>
      </c>
      <c r="Q520" s="55">
        <v>30.9</v>
      </c>
      <c r="R520" s="26"/>
      <c r="S520" s="53">
        <v>35598</v>
      </c>
      <c r="T520" s="20">
        <f t="shared" si="50"/>
        <v>40</v>
      </c>
      <c r="U520" s="54">
        <v>35598</v>
      </c>
      <c r="Z520" s="10"/>
      <c r="AR520" s="5">
        <f t="shared" si="49"/>
        <v>0</v>
      </c>
    </row>
    <row r="521" spans="1:44" x14ac:dyDescent="0.2">
      <c r="A521" s="43">
        <v>35626.534722222219</v>
      </c>
      <c r="B521" s="44">
        <v>6.4000000000000001E-2</v>
      </c>
      <c r="C521" s="26">
        <v>2.0089999999999999</v>
      </c>
      <c r="D521" s="26">
        <v>7.0000000000000001E-3</v>
      </c>
      <c r="E521" s="45">
        <v>35626.534722222219</v>
      </c>
      <c r="F521" s="46">
        <f>B521+C521+D521</f>
        <v>2.08</v>
      </c>
      <c r="G521" s="47">
        <v>35626.534722222219</v>
      </c>
      <c r="H521" s="48">
        <f>F521/B521</f>
        <v>32.5</v>
      </c>
      <c r="I521" s="49"/>
      <c r="J521" s="47">
        <v>35626.534722222219</v>
      </c>
      <c r="K521" s="20">
        <v>6.4000000000000001E-2</v>
      </c>
      <c r="L521" s="26"/>
      <c r="M521" s="50">
        <v>35626.534722222219</v>
      </c>
      <c r="N521" s="51">
        <v>0.6</v>
      </c>
      <c r="O521" s="26"/>
      <c r="P521" s="52">
        <v>35626.534722222219</v>
      </c>
      <c r="Q521" s="55">
        <v>29</v>
      </c>
      <c r="R521" s="26"/>
      <c r="S521" s="53">
        <v>35626</v>
      </c>
      <c r="T521" s="20">
        <f t="shared" si="50"/>
        <v>64</v>
      </c>
      <c r="U521" s="54">
        <v>35626</v>
      </c>
      <c r="Z521" s="10"/>
      <c r="AR521" s="5">
        <f t="shared" si="49"/>
        <v>0</v>
      </c>
    </row>
    <row r="522" spans="1:44" x14ac:dyDescent="0.2">
      <c r="A522" s="43">
        <v>35655.520833333336</v>
      </c>
      <c r="B522" s="44">
        <v>7.0000000000000007E-2</v>
      </c>
      <c r="C522" s="26">
        <v>2.4300000000000002</v>
      </c>
      <c r="D522" s="26"/>
      <c r="E522" s="45">
        <v>35655.520833333336</v>
      </c>
      <c r="F522" s="46"/>
      <c r="G522" s="47">
        <v>35655.520833333336</v>
      </c>
      <c r="H522" s="48"/>
      <c r="I522" s="49"/>
      <c r="J522" s="47">
        <v>35655.520833333336</v>
      </c>
      <c r="K522" s="20">
        <v>7.0000000000000007E-2</v>
      </c>
      <c r="L522" s="26"/>
      <c r="M522" s="50">
        <v>35655.520833333336</v>
      </c>
      <c r="N522" s="51">
        <v>0.7</v>
      </c>
      <c r="O522" s="26"/>
      <c r="P522" s="52">
        <v>35655.520833333336</v>
      </c>
      <c r="Q522" s="55">
        <v>28.3</v>
      </c>
      <c r="R522" s="26"/>
      <c r="S522" s="53">
        <v>35655</v>
      </c>
      <c r="T522" s="20">
        <f t="shared" si="50"/>
        <v>70</v>
      </c>
      <c r="U522" s="54">
        <v>35655</v>
      </c>
      <c r="Z522" s="10"/>
      <c r="AR522" s="5">
        <f t="shared" si="49"/>
        <v>0</v>
      </c>
    </row>
    <row r="523" spans="1:44" x14ac:dyDescent="0.2">
      <c r="A523" s="43">
        <v>35667.493055555555</v>
      </c>
      <c r="B523" s="44">
        <v>9.0999999999999998E-2</v>
      </c>
      <c r="C523" s="26">
        <v>1.393</v>
      </c>
      <c r="D523" s="26">
        <v>-4.0000000000000001E-3</v>
      </c>
      <c r="E523" s="45">
        <v>35667.493055555555</v>
      </c>
      <c r="F523" s="46">
        <f t="shared" ref="F523:F549" si="51">B523+C523+D523</f>
        <v>1.48</v>
      </c>
      <c r="G523" s="47">
        <v>35667.493055555555</v>
      </c>
      <c r="H523" s="48">
        <f t="shared" ref="H523:H549" si="52">F523/B523</f>
        <v>16.263736263736263</v>
      </c>
      <c r="I523" s="49"/>
      <c r="J523" s="47">
        <v>35667.493055555555</v>
      </c>
      <c r="K523" s="20">
        <v>9.0999999999999998E-2</v>
      </c>
      <c r="L523" s="26"/>
      <c r="M523" s="50">
        <v>35667.493055555555</v>
      </c>
      <c r="N523" s="51">
        <v>0.7</v>
      </c>
      <c r="O523" s="26"/>
      <c r="P523" s="52">
        <v>35667.493055555555</v>
      </c>
      <c r="Q523" s="55">
        <v>33.799999999999997</v>
      </c>
      <c r="R523" s="26"/>
      <c r="S523" s="53">
        <v>35667</v>
      </c>
      <c r="T523" s="20">
        <f t="shared" si="50"/>
        <v>91</v>
      </c>
      <c r="U523" s="54">
        <v>35667</v>
      </c>
      <c r="Z523" s="10"/>
      <c r="AR523" s="5">
        <f t="shared" si="49"/>
        <v>0</v>
      </c>
    </row>
    <row r="524" spans="1:44" x14ac:dyDescent="0.2">
      <c r="A524" s="43">
        <v>35682.513888888891</v>
      </c>
      <c r="B524" s="44">
        <v>6.5000000000000002E-2</v>
      </c>
      <c r="C524" s="26">
        <v>1.1000000000000001</v>
      </c>
      <c r="D524" s="26">
        <v>5.0000000000000001E-3</v>
      </c>
      <c r="E524" s="45">
        <v>35682.513888888891</v>
      </c>
      <c r="F524" s="46">
        <f t="shared" si="51"/>
        <v>1.17</v>
      </c>
      <c r="G524" s="47">
        <v>35682.513888888891</v>
      </c>
      <c r="H524" s="48">
        <f t="shared" si="52"/>
        <v>18</v>
      </c>
      <c r="I524" s="49"/>
      <c r="J524" s="47">
        <v>35682.513888888891</v>
      </c>
      <c r="K524" s="20">
        <v>6.5000000000000002E-2</v>
      </c>
      <c r="L524" s="26"/>
      <c r="M524" s="50">
        <v>35682.513888888891</v>
      </c>
      <c r="N524" s="51">
        <v>0.5</v>
      </c>
      <c r="O524" s="26"/>
      <c r="P524" s="52">
        <v>35682.513888888891</v>
      </c>
      <c r="Q524" s="55">
        <v>30.3</v>
      </c>
      <c r="R524" s="26"/>
      <c r="S524" s="53">
        <v>35682</v>
      </c>
      <c r="T524" s="20">
        <f t="shared" si="50"/>
        <v>65</v>
      </c>
      <c r="U524" s="54">
        <v>35682</v>
      </c>
      <c r="Z524" s="10"/>
      <c r="AR524" s="5">
        <f t="shared" si="49"/>
        <v>0</v>
      </c>
    </row>
    <row r="525" spans="1:44" x14ac:dyDescent="0.2">
      <c r="A525" s="43">
        <v>35696.548611111109</v>
      </c>
      <c r="B525" s="44">
        <v>6.0999999999999999E-2</v>
      </c>
      <c r="C525" s="26">
        <v>0.72899999999999998</v>
      </c>
      <c r="D525" s="26"/>
      <c r="E525" s="45">
        <v>35696.548611111109</v>
      </c>
      <c r="F525" s="46">
        <f t="shared" si="51"/>
        <v>0.79</v>
      </c>
      <c r="G525" s="47">
        <v>35696.548611111109</v>
      </c>
      <c r="H525" s="48">
        <f t="shared" si="52"/>
        <v>12.950819672131148</v>
      </c>
      <c r="I525" s="49"/>
      <c r="J525" s="47">
        <v>35696.548611111109</v>
      </c>
      <c r="K525" s="20">
        <v>6.0999999999999999E-2</v>
      </c>
      <c r="L525" s="26"/>
      <c r="M525" s="50">
        <v>35696.548611111109</v>
      </c>
      <c r="N525" s="51">
        <v>0.8</v>
      </c>
      <c r="O525" s="26"/>
      <c r="P525" s="52">
        <v>35696.548611111109</v>
      </c>
      <c r="Q525" s="55">
        <v>15.5</v>
      </c>
      <c r="R525" s="26"/>
      <c r="S525" s="53">
        <v>35696</v>
      </c>
      <c r="T525" s="20">
        <f t="shared" si="50"/>
        <v>61</v>
      </c>
      <c r="U525" s="54">
        <v>35696</v>
      </c>
      <c r="Z525" s="10"/>
      <c r="AR525" s="5">
        <f t="shared" si="49"/>
        <v>0</v>
      </c>
    </row>
    <row r="526" spans="1:44" x14ac:dyDescent="0.2">
      <c r="A526" s="43">
        <v>35723.618055555555</v>
      </c>
      <c r="B526" s="44">
        <v>8.5999999999999993E-2</v>
      </c>
      <c r="C526" s="26">
        <v>1.613</v>
      </c>
      <c r="D526" s="26">
        <v>0.08</v>
      </c>
      <c r="E526" s="45">
        <v>35723.618055555555</v>
      </c>
      <c r="F526" s="46">
        <f t="shared" si="51"/>
        <v>1.7790000000000001</v>
      </c>
      <c r="G526" s="47">
        <v>35723.618055555555</v>
      </c>
      <c r="H526" s="48">
        <f t="shared" si="52"/>
        <v>20.686046511627911</v>
      </c>
      <c r="I526" s="49"/>
      <c r="J526" s="47">
        <v>35723.618055555555</v>
      </c>
      <c r="K526" s="20">
        <v>8.5999999999999993E-2</v>
      </c>
      <c r="L526" s="26"/>
      <c r="M526" s="50">
        <v>35723.618055555555</v>
      </c>
      <c r="N526" s="51">
        <v>0.6</v>
      </c>
      <c r="O526" s="26"/>
      <c r="P526" s="52">
        <v>35723.618055555555</v>
      </c>
      <c r="Q526" s="55">
        <v>37.9</v>
      </c>
      <c r="R526" s="26"/>
      <c r="S526" s="53">
        <v>35723</v>
      </c>
      <c r="T526" s="20">
        <f t="shared" si="50"/>
        <v>86</v>
      </c>
      <c r="U526" s="54">
        <v>35723</v>
      </c>
      <c r="Z526" s="10"/>
      <c r="AR526" s="5">
        <f t="shared" si="49"/>
        <v>0</v>
      </c>
    </row>
    <row r="527" spans="1:44" x14ac:dyDescent="0.2">
      <c r="A527" s="43">
        <v>35751.402777777781</v>
      </c>
      <c r="B527" s="44">
        <v>0.107</v>
      </c>
      <c r="C527" s="26">
        <v>2.0089999999999999</v>
      </c>
      <c r="D527" s="26">
        <v>1.4999999999999999E-2</v>
      </c>
      <c r="E527" s="45">
        <v>35751.402777777781</v>
      </c>
      <c r="F527" s="46">
        <f t="shared" si="51"/>
        <v>2.1310000000000002</v>
      </c>
      <c r="G527" s="47">
        <v>35751.402777777781</v>
      </c>
      <c r="H527" s="48">
        <f t="shared" si="52"/>
        <v>19.915887850467293</v>
      </c>
      <c r="I527" s="49"/>
      <c r="J527" s="47">
        <v>35751.402777777781</v>
      </c>
      <c r="K527" s="20">
        <v>0.107</v>
      </c>
      <c r="L527" s="26"/>
      <c r="M527" s="50">
        <v>35751.402777777781</v>
      </c>
      <c r="N527" s="51">
        <v>0.35</v>
      </c>
      <c r="O527" s="26"/>
      <c r="P527" s="52">
        <v>35751.402777777781</v>
      </c>
      <c r="Q527" s="55">
        <v>73.400000000000006</v>
      </c>
      <c r="R527" s="26"/>
      <c r="S527" s="53">
        <v>35751</v>
      </c>
      <c r="T527" s="20">
        <f t="shared" si="50"/>
        <v>107</v>
      </c>
      <c r="U527" s="54">
        <v>35751</v>
      </c>
      <c r="Z527" s="10"/>
      <c r="AQ527" s="3" t="e">
        <f>AVERAGE(AP513:AP527)</f>
        <v>#DIV/0!</v>
      </c>
      <c r="AR527" s="5">
        <f t="shared" si="49"/>
        <v>0</v>
      </c>
    </row>
    <row r="528" spans="1:44" x14ac:dyDescent="0.2">
      <c r="A528" s="43">
        <v>35807.590277777781</v>
      </c>
      <c r="B528" s="44">
        <v>0.11</v>
      </c>
      <c r="C528" s="26">
        <v>1.351</v>
      </c>
      <c r="D528" s="26">
        <v>0.34699999999999998</v>
      </c>
      <c r="E528" s="45">
        <v>35807.590277777781</v>
      </c>
      <c r="F528" s="46">
        <f t="shared" si="51"/>
        <v>1.8080000000000001</v>
      </c>
      <c r="G528" s="47">
        <v>35807.590277777781</v>
      </c>
      <c r="H528" s="48">
        <f t="shared" si="52"/>
        <v>16.436363636363637</v>
      </c>
      <c r="I528" s="49"/>
      <c r="J528" s="47">
        <v>35807.590277777781</v>
      </c>
      <c r="K528" s="20">
        <v>0.11</v>
      </c>
      <c r="L528" s="26"/>
      <c r="M528" s="50">
        <v>35807.590277777781</v>
      </c>
      <c r="N528" s="51">
        <v>0.45</v>
      </c>
      <c r="O528" s="26"/>
      <c r="P528" s="52">
        <v>35807.590277777781</v>
      </c>
      <c r="Q528" s="55">
        <v>20.2</v>
      </c>
      <c r="R528" s="26"/>
      <c r="S528" s="53">
        <v>35807</v>
      </c>
      <c r="T528" s="20">
        <f t="shared" si="50"/>
        <v>110</v>
      </c>
      <c r="U528" s="54">
        <v>35807</v>
      </c>
      <c r="Z528" s="10"/>
      <c r="AR528" s="5">
        <f t="shared" si="49"/>
        <v>0</v>
      </c>
    </row>
    <row r="529" spans="1:44" x14ac:dyDescent="0.2">
      <c r="A529" s="43">
        <v>35836.607638888891</v>
      </c>
      <c r="B529" s="44">
        <v>8.3000000000000004E-2</v>
      </c>
      <c r="C529" s="26">
        <v>0.91700000000000004</v>
      </c>
      <c r="D529" s="26">
        <v>0.13700000000000001</v>
      </c>
      <c r="E529" s="45">
        <v>35836.607638888891</v>
      </c>
      <c r="F529" s="46">
        <f t="shared" si="51"/>
        <v>1.137</v>
      </c>
      <c r="G529" s="47">
        <v>35836.607638888891</v>
      </c>
      <c r="H529" s="48">
        <f t="shared" si="52"/>
        <v>13.698795180722891</v>
      </c>
      <c r="I529" s="49"/>
      <c r="J529" s="47">
        <v>35836.607638888891</v>
      </c>
      <c r="K529" s="20">
        <v>8.3000000000000004E-2</v>
      </c>
      <c r="L529" s="26"/>
      <c r="M529" s="50">
        <v>35836.607638888891</v>
      </c>
      <c r="N529" s="51">
        <v>0.55000000000000004</v>
      </c>
      <c r="O529" s="26"/>
      <c r="P529" s="52">
        <v>35836.607638888891</v>
      </c>
      <c r="Q529" s="55">
        <v>21</v>
      </c>
      <c r="R529" s="26"/>
      <c r="S529" s="53">
        <v>35836</v>
      </c>
      <c r="T529" s="20">
        <f t="shared" si="50"/>
        <v>83</v>
      </c>
      <c r="U529" s="54">
        <v>35836</v>
      </c>
      <c r="Z529" s="10"/>
      <c r="AR529" s="5">
        <f t="shared" si="49"/>
        <v>0</v>
      </c>
    </row>
    <row r="530" spans="1:44" x14ac:dyDescent="0.2">
      <c r="A530" s="43">
        <v>35870.600694444445</v>
      </c>
      <c r="B530" s="44">
        <v>9.2999999999999999E-2</v>
      </c>
      <c r="C530" s="26">
        <v>0.97199999999999998</v>
      </c>
      <c r="D530" s="26">
        <v>0.187</v>
      </c>
      <c r="E530" s="45">
        <v>35870.600694444445</v>
      </c>
      <c r="F530" s="46">
        <f t="shared" si="51"/>
        <v>1.252</v>
      </c>
      <c r="G530" s="47">
        <v>35870.600694444445</v>
      </c>
      <c r="H530" s="48">
        <f t="shared" si="52"/>
        <v>13.46236559139785</v>
      </c>
      <c r="I530" s="49"/>
      <c r="J530" s="47">
        <v>35870.600694444445</v>
      </c>
      <c r="K530" s="20">
        <v>9.2999999999999999E-2</v>
      </c>
      <c r="L530" s="26"/>
      <c r="M530" s="50">
        <v>35870.600694444445</v>
      </c>
      <c r="N530" s="51">
        <v>0.3</v>
      </c>
      <c r="O530" s="26"/>
      <c r="P530" s="52">
        <v>35870.600694444445</v>
      </c>
      <c r="Q530" s="55">
        <v>14.1</v>
      </c>
      <c r="R530" s="26"/>
      <c r="S530" s="53">
        <v>35870</v>
      </c>
      <c r="T530" s="20">
        <f t="shared" si="50"/>
        <v>93</v>
      </c>
      <c r="U530" s="54">
        <v>35870</v>
      </c>
      <c r="Z530" s="10"/>
      <c r="AR530" s="5">
        <f t="shared" si="49"/>
        <v>0</v>
      </c>
    </row>
    <row r="531" spans="1:44" x14ac:dyDescent="0.2">
      <c r="A531" s="43">
        <v>35885.614583333336</v>
      </c>
      <c r="B531" s="44">
        <v>0.13400000000000001</v>
      </c>
      <c r="C531" s="26">
        <v>1.173</v>
      </c>
      <c r="D531" s="26">
        <v>0.38700000000000001</v>
      </c>
      <c r="E531" s="45">
        <v>35885.614583333336</v>
      </c>
      <c r="F531" s="46">
        <f t="shared" si="51"/>
        <v>1.694</v>
      </c>
      <c r="G531" s="47">
        <v>35885.614583333336</v>
      </c>
      <c r="H531" s="48">
        <f t="shared" si="52"/>
        <v>12.641791044776118</v>
      </c>
      <c r="I531" s="49"/>
      <c r="J531" s="47">
        <v>35885.614583333336</v>
      </c>
      <c r="K531" s="20">
        <v>0.13400000000000001</v>
      </c>
      <c r="L531" s="26"/>
      <c r="M531" s="50">
        <v>35885.614583333336</v>
      </c>
      <c r="N531" s="51">
        <v>0.2</v>
      </c>
      <c r="O531" s="26"/>
      <c r="P531" s="52">
        <v>35885.614583333336</v>
      </c>
      <c r="Q531" s="55">
        <v>7</v>
      </c>
      <c r="R531" s="26"/>
      <c r="S531" s="53">
        <v>35885</v>
      </c>
      <c r="T531" s="20">
        <f t="shared" si="50"/>
        <v>134</v>
      </c>
      <c r="U531" s="54">
        <v>35885</v>
      </c>
      <c r="Z531" s="10"/>
      <c r="AR531" s="5">
        <f t="shared" si="49"/>
        <v>0</v>
      </c>
    </row>
    <row r="532" spans="1:44" x14ac:dyDescent="0.2">
      <c r="A532" s="43">
        <v>35899.607638888891</v>
      </c>
      <c r="B532" s="44">
        <v>0.109</v>
      </c>
      <c r="C532" s="26">
        <v>1.345</v>
      </c>
      <c r="D532" s="26">
        <v>0.22700000000000001</v>
      </c>
      <c r="E532" s="45">
        <v>35899.607638888891</v>
      </c>
      <c r="F532" s="46">
        <f t="shared" si="51"/>
        <v>1.681</v>
      </c>
      <c r="G532" s="47">
        <v>35899.607638888891</v>
      </c>
      <c r="H532" s="48">
        <f t="shared" si="52"/>
        <v>15.422018348623853</v>
      </c>
      <c r="I532" s="49"/>
      <c r="J532" s="47">
        <v>35899.607638888891</v>
      </c>
      <c r="K532" s="20">
        <v>0.109</v>
      </c>
      <c r="L532" s="26"/>
      <c r="M532" s="50">
        <v>35899.607638888891</v>
      </c>
      <c r="N532" s="51">
        <v>0.55000000000000004</v>
      </c>
      <c r="O532" s="26"/>
      <c r="P532" s="52">
        <v>35899.607638888891</v>
      </c>
      <c r="Q532" s="55">
        <v>12.6</v>
      </c>
      <c r="R532" s="26"/>
      <c r="S532" s="53">
        <v>35899</v>
      </c>
      <c r="T532" s="20">
        <f t="shared" si="50"/>
        <v>109</v>
      </c>
      <c r="U532" s="54">
        <v>35899</v>
      </c>
      <c r="Z532" s="10"/>
      <c r="AR532" s="5">
        <f t="shared" si="49"/>
        <v>0</v>
      </c>
    </row>
    <row r="533" spans="1:44" x14ac:dyDescent="0.2">
      <c r="A533" s="43">
        <v>35913.565972222219</v>
      </c>
      <c r="B533" s="44">
        <v>0.156</v>
      </c>
      <c r="C533" s="26">
        <v>1.1379999999999999</v>
      </c>
      <c r="D533" s="26">
        <v>0.36699999999999999</v>
      </c>
      <c r="E533" s="45">
        <v>35913.565972222219</v>
      </c>
      <c r="F533" s="46">
        <f t="shared" si="51"/>
        <v>1.6609999999999998</v>
      </c>
      <c r="G533" s="47">
        <v>35913.565972222219</v>
      </c>
      <c r="H533" s="48">
        <f t="shared" si="52"/>
        <v>10.647435897435896</v>
      </c>
      <c r="I533" s="49"/>
      <c r="J533" s="47">
        <v>35913.565972222219</v>
      </c>
      <c r="K533" s="20">
        <v>0.156</v>
      </c>
      <c r="L533" s="26"/>
      <c r="M533" s="50">
        <v>35913.565972222219</v>
      </c>
      <c r="N533" s="51">
        <v>0.25</v>
      </c>
      <c r="O533" s="26"/>
      <c r="P533" s="52">
        <v>35913.565972222219</v>
      </c>
      <c r="Q533" s="55">
        <v>16.399999999999999</v>
      </c>
      <c r="R533" s="26"/>
      <c r="S533" s="53">
        <v>35913</v>
      </c>
      <c r="T533" s="20">
        <f t="shared" si="50"/>
        <v>156</v>
      </c>
      <c r="U533" s="54">
        <v>35913</v>
      </c>
      <c r="Z533" s="10"/>
      <c r="AR533" s="5">
        <f t="shared" si="49"/>
        <v>0</v>
      </c>
    </row>
    <row r="534" spans="1:44" x14ac:dyDescent="0.2">
      <c r="A534" s="43">
        <v>35922.5</v>
      </c>
      <c r="B534" s="44">
        <v>0.13500000000000001</v>
      </c>
      <c r="C534" s="26">
        <v>1.135</v>
      </c>
      <c r="D534" s="26">
        <v>0.27100000000000002</v>
      </c>
      <c r="E534" s="45">
        <v>35922.5</v>
      </c>
      <c r="F534" s="46">
        <f t="shared" si="51"/>
        <v>1.5409999999999999</v>
      </c>
      <c r="G534" s="47">
        <v>35922.5</v>
      </c>
      <c r="H534" s="48">
        <f t="shared" si="52"/>
        <v>11.414814814814813</v>
      </c>
      <c r="I534" s="49"/>
      <c r="J534" s="47">
        <v>35922.5</v>
      </c>
      <c r="K534" s="20">
        <v>0.13500000000000001</v>
      </c>
      <c r="L534" s="26"/>
      <c r="M534" s="50">
        <v>35922.5</v>
      </c>
      <c r="N534" s="51"/>
      <c r="O534" s="26"/>
      <c r="P534" s="52">
        <v>35922.5</v>
      </c>
      <c r="Q534" s="55">
        <v>13.9</v>
      </c>
      <c r="R534" s="26"/>
      <c r="S534" s="53">
        <v>35922</v>
      </c>
      <c r="T534" s="20">
        <f t="shared" si="50"/>
        <v>135</v>
      </c>
      <c r="U534" s="54">
        <v>35922</v>
      </c>
      <c r="Z534" s="10"/>
      <c r="AR534" s="5">
        <f t="shared" si="49"/>
        <v>0</v>
      </c>
    </row>
    <row r="535" spans="1:44" x14ac:dyDescent="0.2">
      <c r="A535" s="43">
        <v>35926.649305555555</v>
      </c>
      <c r="B535" s="44">
        <v>0.157</v>
      </c>
      <c r="C535" s="26">
        <v>1.3859999999999999</v>
      </c>
      <c r="D535" s="26">
        <v>0.245</v>
      </c>
      <c r="E535" s="45">
        <v>35926.649305555555</v>
      </c>
      <c r="F535" s="46">
        <f t="shared" si="51"/>
        <v>1.7879999999999998</v>
      </c>
      <c r="G535" s="47">
        <v>35926.649305555555</v>
      </c>
      <c r="H535" s="48">
        <f t="shared" si="52"/>
        <v>11.388535031847132</v>
      </c>
      <c r="I535" s="49"/>
      <c r="J535" s="47">
        <v>35926.649305555555</v>
      </c>
      <c r="K535" s="20">
        <v>0.157</v>
      </c>
      <c r="L535" s="26"/>
      <c r="M535" s="50">
        <v>35926.649305555555</v>
      </c>
      <c r="N535" s="51">
        <v>0.1</v>
      </c>
      <c r="O535" s="26"/>
      <c r="P535" s="52">
        <v>35926.649305555555</v>
      </c>
      <c r="Q535" s="55">
        <v>20.2</v>
      </c>
      <c r="R535" s="26"/>
      <c r="S535" s="53">
        <v>35926</v>
      </c>
      <c r="T535" s="20">
        <f t="shared" si="50"/>
        <v>157</v>
      </c>
      <c r="U535" s="54">
        <v>35926</v>
      </c>
      <c r="Z535" s="10"/>
      <c r="AR535" s="5">
        <f t="shared" si="49"/>
        <v>0</v>
      </c>
    </row>
    <row r="536" spans="1:44" x14ac:dyDescent="0.2">
      <c r="A536" s="43">
        <v>35942.583333333336</v>
      </c>
      <c r="B536" s="44">
        <v>0.14299999999999999</v>
      </c>
      <c r="C536" s="26">
        <v>1.236</v>
      </c>
      <c r="D536" s="26">
        <v>0.29199999999999998</v>
      </c>
      <c r="E536" s="45">
        <v>35942.583333333336</v>
      </c>
      <c r="F536" s="46">
        <f t="shared" si="51"/>
        <v>1.671</v>
      </c>
      <c r="G536" s="47">
        <v>35942.583333333336</v>
      </c>
      <c r="H536" s="48">
        <f t="shared" si="52"/>
        <v>11.685314685314687</v>
      </c>
      <c r="I536" s="49"/>
      <c r="J536" s="47">
        <v>35942.583333333336</v>
      </c>
      <c r="K536" s="20">
        <v>0.14299999999999999</v>
      </c>
      <c r="L536" s="26"/>
      <c r="M536" s="50">
        <v>35942.583333333336</v>
      </c>
      <c r="N536" s="51">
        <v>0.25</v>
      </c>
      <c r="O536" s="26"/>
      <c r="P536" s="52">
        <v>35942.583333333336</v>
      </c>
      <c r="Q536" s="55">
        <v>20</v>
      </c>
      <c r="R536" s="26"/>
      <c r="S536" s="53">
        <v>35942</v>
      </c>
      <c r="T536" s="20">
        <f t="shared" si="50"/>
        <v>143</v>
      </c>
      <c r="U536" s="54">
        <v>35942</v>
      </c>
      <c r="Z536" s="10"/>
      <c r="AR536" s="5">
        <f t="shared" si="49"/>
        <v>0</v>
      </c>
    </row>
    <row r="537" spans="1:44" x14ac:dyDescent="0.2">
      <c r="A537" s="43">
        <v>35955.618055555555</v>
      </c>
      <c r="B537" s="44">
        <v>0.13900000000000001</v>
      </c>
      <c r="C537" s="26">
        <v>1.2490000000000001</v>
      </c>
      <c r="D537" s="26">
        <v>0.316</v>
      </c>
      <c r="E537" s="45">
        <v>35955.618055555555</v>
      </c>
      <c r="F537" s="46">
        <f t="shared" si="51"/>
        <v>1.7040000000000002</v>
      </c>
      <c r="G537" s="47">
        <v>35955.618055555555</v>
      </c>
      <c r="H537" s="48">
        <f t="shared" si="52"/>
        <v>12.258992805755396</v>
      </c>
      <c r="I537" s="49"/>
      <c r="J537" s="47">
        <v>35955.618055555555</v>
      </c>
      <c r="K537" s="20">
        <v>0.13900000000000001</v>
      </c>
      <c r="L537" s="26"/>
      <c r="M537" s="50">
        <v>35955.618055555555</v>
      </c>
      <c r="N537" s="51">
        <v>0.25</v>
      </c>
      <c r="O537" s="26"/>
      <c r="P537" s="52">
        <v>35955.618055555555</v>
      </c>
      <c r="Q537" s="55">
        <v>12.6</v>
      </c>
      <c r="R537" s="26"/>
      <c r="S537" s="53">
        <v>35955</v>
      </c>
      <c r="T537" s="20">
        <f t="shared" si="50"/>
        <v>139</v>
      </c>
      <c r="U537" s="54">
        <v>35955</v>
      </c>
      <c r="Z537" s="10"/>
      <c r="AR537" s="5">
        <f t="shared" si="49"/>
        <v>0</v>
      </c>
    </row>
    <row r="538" spans="1:44" x14ac:dyDescent="0.2">
      <c r="A538" s="43">
        <v>35969.576388888891</v>
      </c>
      <c r="B538" s="44">
        <v>0.10100000000000001</v>
      </c>
      <c r="C538" s="26">
        <v>1.2749999999999999</v>
      </c>
      <c r="D538" s="26">
        <v>8.0000000000000002E-3</v>
      </c>
      <c r="E538" s="45">
        <v>35969.576388888891</v>
      </c>
      <c r="F538" s="46">
        <f t="shared" si="51"/>
        <v>1.3839999999999999</v>
      </c>
      <c r="G538" s="47">
        <v>35969.576388888891</v>
      </c>
      <c r="H538" s="48">
        <f t="shared" si="52"/>
        <v>13.702970297029701</v>
      </c>
      <c r="I538" s="49"/>
      <c r="J538" s="47">
        <v>35969.576388888891</v>
      </c>
      <c r="K538" s="20">
        <v>0.10100000000000001</v>
      </c>
      <c r="L538" s="26"/>
      <c r="M538" s="50">
        <v>35969.576388888891</v>
      </c>
      <c r="N538" s="51">
        <v>0.4</v>
      </c>
      <c r="O538" s="26"/>
      <c r="P538" s="52">
        <v>35969.576388888891</v>
      </c>
      <c r="Q538" s="55">
        <v>42.4</v>
      </c>
      <c r="R538" s="26"/>
      <c r="S538" s="53">
        <v>35969</v>
      </c>
      <c r="T538" s="20">
        <f t="shared" si="50"/>
        <v>101</v>
      </c>
      <c r="U538" s="54">
        <v>35969</v>
      </c>
      <c r="Z538" s="10"/>
      <c r="AR538" s="5">
        <f t="shared" si="49"/>
        <v>0</v>
      </c>
    </row>
    <row r="539" spans="1:44" x14ac:dyDescent="0.2">
      <c r="A539" s="43">
        <v>35983.413194444445</v>
      </c>
      <c r="B539" s="44">
        <v>0.12</v>
      </c>
      <c r="C539" s="26">
        <v>1.55</v>
      </c>
      <c r="D539" s="26">
        <v>4.0000000000000001E-3</v>
      </c>
      <c r="E539" s="45">
        <v>35983.413194444445</v>
      </c>
      <c r="F539" s="46">
        <f t="shared" si="51"/>
        <v>1.6739999999999999</v>
      </c>
      <c r="G539" s="47">
        <v>35983.413194444445</v>
      </c>
      <c r="H539" s="48">
        <f t="shared" si="52"/>
        <v>13.95</v>
      </c>
      <c r="I539" s="49"/>
      <c r="J539" s="47">
        <v>35983.413194444445</v>
      </c>
      <c r="K539" s="20">
        <v>0.12</v>
      </c>
      <c r="L539" s="26"/>
      <c r="M539" s="50">
        <v>35983.413194444445</v>
      </c>
      <c r="N539" s="51"/>
      <c r="O539" s="26"/>
      <c r="P539" s="52">
        <v>35983.413194444445</v>
      </c>
      <c r="Q539" s="55">
        <v>39.799999999999997</v>
      </c>
      <c r="R539" s="26"/>
      <c r="S539" s="53">
        <v>35983</v>
      </c>
      <c r="T539" s="20">
        <f t="shared" si="50"/>
        <v>120</v>
      </c>
      <c r="U539" s="54">
        <v>35983</v>
      </c>
      <c r="Z539" s="10"/>
      <c r="AR539" s="5">
        <f t="shared" si="49"/>
        <v>0</v>
      </c>
    </row>
    <row r="540" spans="1:44" x14ac:dyDescent="0.2">
      <c r="A540" s="43">
        <v>35997.583333333336</v>
      </c>
      <c r="B540" s="44">
        <v>8.1000000000000003E-2</v>
      </c>
      <c r="C540" s="26">
        <v>1.4330000000000001</v>
      </c>
      <c r="D540" s="26">
        <v>6.0000000000000001E-3</v>
      </c>
      <c r="E540" s="45">
        <v>35997.583333333336</v>
      </c>
      <c r="F540" s="46">
        <f t="shared" si="51"/>
        <v>1.52</v>
      </c>
      <c r="G540" s="47">
        <v>35997.583333333336</v>
      </c>
      <c r="H540" s="48">
        <f t="shared" si="52"/>
        <v>18.76543209876543</v>
      </c>
      <c r="I540" s="49"/>
      <c r="J540" s="47">
        <v>35997.583333333336</v>
      </c>
      <c r="K540" s="20">
        <v>8.1000000000000003E-2</v>
      </c>
      <c r="L540" s="26"/>
      <c r="M540" s="50">
        <v>35997.583333333336</v>
      </c>
      <c r="N540" s="51">
        <v>0.5</v>
      </c>
      <c r="O540" s="26"/>
      <c r="P540" s="52">
        <v>35997.583333333336</v>
      </c>
      <c r="Q540" s="55">
        <v>40</v>
      </c>
      <c r="R540" s="26"/>
      <c r="S540" s="53">
        <v>35997</v>
      </c>
      <c r="T540" s="20">
        <f t="shared" si="50"/>
        <v>81</v>
      </c>
      <c r="U540" s="54">
        <v>35997</v>
      </c>
      <c r="Z540" s="10"/>
      <c r="AR540" s="5">
        <f t="shared" si="49"/>
        <v>0</v>
      </c>
    </row>
    <row r="541" spans="1:44" x14ac:dyDescent="0.2">
      <c r="A541" s="43">
        <v>36010.527777777781</v>
      </c>
      <c r="B541" s="44">
        <v>8.2000000000000003E-2</v>
      </c>
      <c r="C541" s="26">
        <v>1.32</v>
      </c>
      <c r="D541" s="26">
        <v>6.0000000000000001E-3</v>
      </c>
      <c r="E541" s="45">
        <v>36010.527777777781</v>
      </c>
      <c r="F541" s="46">
        <f t="shared" si="51"/>
        <v>1.4080000000000001</v>
      </c>
      <c r="G541" s="47">
        <v>36010.527777777781</v>
      </c>
      <c r="H541" s="48">
        <f t="shared" si="52"/>
        <v>17.170731707317074</v>
      </c>
      <c r="I541" s="49"/>
      <c r="J541" s="47">
        <v>36010.527777777781</v>
      </c>
      <c r="K541" s="20">
        <v>8.2000000000000003E-2</v>
      </c>
      <c r="L541" s="26"/>
      <c r="M541" s="50">
        <v>36010.527777777781</v>
      </c>
      <c r="N541" s="51">
        <v>0.6</v>
      </c>
      <c r="O541" s="26"/>
      <c r="P541" s="52">
        <v>36010.527777777781</v>
      </c>
      <c r="Q541" s="55">
        <v>37.6</v>
      </c>
      <c r="R541" s="26"/>
      <c r="S541" s="53">
        <v>36010</v>
      </c>
      <c r="T541" s="20">
        <f t="shared" si="50"/>
        <v>82</v>
      </c>
      <c r="U541" s="54">
        <v>36010</v>
      </c>
      <c r="Z541" s="10"/>
      <c r="AR541" s="5">
        <f t="shared" si="49"/>
        <v>0</v>
      </c>
    </row>
    <row r="542" spans="1:44" x14ac:dyDescent="0.2">
      <c r="A542" s="43">
        <v>36025.567361111112</v>
      </c>
      <c r="B542" s="44">
        <v>7.5999999999999998E-2</v>
      </c>
      <c r="C542" s="26">
        <v>1.2529999999999999</v>
      </c>
      <c r="D542" s="26">
        <v>6.0000000000000001E-3</v>
      </c>
      <c r="E542" s="45">
        <v>36025.567361111112</v>
      </c>
      <c r="F542" s="46">
        <f t="shared" si="51"/>
        <v>1.335</v>
      </c>
      <c r="G542" s="47">
        <v>36025.567361111112</v>
      </c>
      <c r="H542" s="48">
        <f t="shared" si="52"/>
        <v>17.565789473684209</v>
      </c>
      <c r="I542" s="49"/>
      <c r="J542" s="47">
        <v>36025.567361111112</v>
      </c>
      <c r="K542" s="20">
        <v>7.5999999999999998E-2</v>
      </c>
      <c r="L542" s="26"/>
      <c r="M542" s="50">
        <v>36025.567361111112</v>
      </c>
      <c r="N542" s="51">
        <v>0.7</v>
      </c>
      <c r="O542" s="26"/>
      <c r="P542" s="52">
        <v>36025.567361111112</v>
      </c>
      <c r="Q542" s="55">
        <v>24.5</v>
      </c>
      <c r="R542" s="26"/>
      <c r="S542" s="53">
        <v>36025</v>
      </c>
      <c r="T542" s="20">
        <f t="shared" si="50"/>
        <v>76</v>
      </c>
      <c r="U542" s="54">
        <v>36025</v>
      </c>
      <c r="Z542" s="10"/>
      <c r="AR542" s="5">
        <f t="shared" si="49"/>
        <v>0</v>
      </c>
    </row>
    <row r="543" spans="1:44" x14ac:dyDescent="0.2">
      <c r="A543" s="43">
        <v>36039.586805555555</v>
      </c>
      <c r="B543" s="44">
        <v>7.3999999999999996E-2</v>
      </c>
      <c r="C543" s="26">
        <v>1.4</v>
      </c>
      <c r="D543" s="26">
        <v>-4.0000000000000001E-3</v>
      </c>
      <c r="E543" s="45">
        <v>36039.586805555555</v>
      </c>
      <c r="F543" s="46">
        <f t="shared" si="51"/>
        <v>1.47</v>
      </c>
      <c r="G543" s="47">
        <v>36039.586805555555</v>
      </c>
      <c r="H543" s="48">
        <f t="shared" si="52"/>
        <v>19.864864864864867</v>
      </c>
      <c r="I543" s="49"/>
      <c r="J543" s="47">
        <v>36039.586805555555</v>
      </c>
      <c r="K543" s="20">
        <v>7.3999999999999996E-2</v>
      </c>
      <c r="L543" s="26"/>
      <c r="M543" s="50">
        <v>36039.586805555555</v>
      </c>
      <c r="N543" s="51">
        <v>0.8</v>
      </c>
      <c r="O543" s="26"/>
      <c r="P543" s="52">
        <v>36039.586805555555</v>
      </c>
      <c r="Q543" s="55">
        <v>36.700000000000003</v>
      </c>
      <c r="R543" s="26"/>
      <c r="S543" s="53">
        <v>36039</v>
      </c>
      <c r="T543" s="20">
        <f t="shared" si="50"/>
        <v>74</v>
      </c>
      <c r="U543" s="54">
        <v>36039</v>
      </c>
      <c r="Z543" s="10"/>
      <c r="AR543" s="5">
        <f t="shared" si="49"/>
        <v>0</v>
      </c>
    </row>
    <row r="544" spans="1:44" x14ac:dyDescent="0.2">
      <c r="A544" s="43">
        <v>36067.59375</v>
      </c>
      <c r="B544" s="44">
        <v>8.3000000000000004E-2</v>
      </c>
      <c r="C544" s="26">
        <v>1.2010000000000001</v>
      </c>
      <c r="D544" s="26">
        <v>3.5000000000000003E-2</v>
      </c>
      <c r="E544" s="45">
        <v>36067.59375</v>
      </c>
      <c r="F544" s="46">
        <f t="shared" si="51"/>
        <v>1.319</v>
      </c>
      <c r="G544" s="47">
        <v>36067.59375</v>
      </c>
      <c r="H544" s="48">
        <f t="shared" si="52"/>
        <v>15.89156626506024</v>
      </c>
      <c r="I544" s="49"/>
      <c r="J544" s="47">
        <v>36067.59375</v>
      </c>
      <c r="K544" s="20">
        <v>8.3000000000000004E-2</v>
      </c>
      <c r="L544" s="26"/>
      <c r="M544" s="50">
        <v>36067.59375</v>
      </c>
      <c r="N544" s="51">
        <v>0.35</v>
      </c>
      <c r="O544" s="26"/>
      <c r="P544" s="52">
        <v>36067.59375</v>
      </c>
      <c r="Q544" s="55">
        <v>22.3</v>
      </c>
      <c r="R544" s="26"/>
      <c r="S544" s="53">
        <v>36067</v>
      </c>
      <c r="T544" s="20">
        <f t="shared" si="50"/>
        <v>83</v>
      </c>
      <c r="U544" s="54">
        <v>36067</v>
      </c>
      <c r="Z544" s="10"/>
      <c r="AR544" s="5">
        <f t="shared" si="49"/>
        <v>0</v>
      </c>
    </row>
    <row r="545" spans="1:44" x14ac:dyDescent="0.2">
      <c r="A545" s="43">
        <v>36095.586805555555</v>
      </c>
      <c r="B545" s="44">
        <v>0.105</v>
      </c>
      <c r="C545" s="26">
        <v>1.458</v>
      </c>
      <c r="D545" s="26">
        <v>8.6999999999999994E-2</v>
      </c>
      <c r="E545" s="45">
        <v>36095.586805555555</v>
      </c>
      <c r="F545" s="46">
        <f t="shared" si="51"/>
        <v>1.65</v>
      </c>
      <c r="G545" s="47">
        <v>36095.586805555555</v>
      </c>
      <c r="H545" s="48">
        <f t="shared" si="52"/>
        <v>15.714285714285714</v>
      </c>
      <c r="I545" s="49"/>
      <c r="J545" s="47">
        <v>36095.586805555555</v>
      </c>
      <c r="K545" s="20">
        <v>0.105</v>
      </c>
      <c r="L545" s="26"/>
      <c r="M545" s="50">
        <v>36095.586805555555</v>
      </c>
      <c r="N545" s="51">
        <v>0.4</v>
      </c>
      <c r="O545" s="26"/>
      <c r="P545" s="52">
        <v>36095.586805555555</v>
      </c>
      <c r="Q545" s="55">
        <v>17.899999999999999</v>
      </c>
      <c r="R545" s="26"/>
      <c r="S545" s="53">
        <v>36095</v>
      </c>
      <c r="T545" s="20">
        <f t="shared" si="50"/>
        <v>105</v>
      </c>
      <c r="U545" s="54">
        <v>36095</v>
      </c>
      <c r="Z545" s="10"/>
      <c r="AR545" s="5">
        <f t="shared" si="49"/>
        <v>0</v>
      </c>
    </row>
    <row r="546" spans="1:44" x14ac:dyDescent="0.2">
      <c r="A546" s="43">
        <v>36123.53125</v>
      </c>
      <c r="B546" s="44">
        <v>6.7000000000000004E-2</v>
      </c>
      <c r="C546" s="26">
        <v>1.232</v>
      </c>
      <c r="D546" s="26"/>
      <c r="E546" s="45">
        <v>36123.53125</v>
      </c>
      <c r="F546" s="46">
        <f t="shared" si="51"/>
        <v>1.2989999999999999</v>
      </c>
      <c r="G546" s="47">
        <v>36123.53125</v>
      </c>
      <c r="H546" s="48">
        <f t="shared" si="52"/>
        <v>19.388059701492534</v>
      </c>
      <c r="I546" s="49"/>
      <c r="J546" s="47">
        <v>36123.53125</v>
      </c>
      <c r="K546" s="20">
        <v>6.7000000000000004E-2</v>
      </c>
      <c r="L546" s="26"/>
      <c r="M546" s="50">
        <v>36123.53125</v>
      </c>
      <c r="N546" s="51">
        <v>0.8</v>
      </c>
      <c r="O546" s="26"/>
      <c r="P546" s="52">
        <v>36123.53125</v>
      </c>
      <c r="Q546" s="55">
        <v>24.3</v>
      </c>
      <c r="R546" s="26"/>
      <c r="S546" s="53">
        <v>36123</v>
      </c>
      <c r="T546" s="20">
        <f t="shared" si="50"/>
        <v>67</v>
      </c>
      <c r="U546" s="54">
        <v>36123</v>
      </c>
      <c r="Z546" s="10"/>
      <c r="AR546" s="5">
        <f t="shared" si="49"/>
        <v>0</v>
      </c>
    </row>
    <row r="547" spans="1:44" x14ac:dyDescent="0.2">
      <c r="A547" s="43">
        <v>36150.520833333336</v>
      </c>
      <c r="B547" s="44">
        <v>7.0000000000000007E-2</v>
      </c>
      <c r="C547" s="26">
        <v>0.78300000000000003</v>
      </c>
      <c r="D547" s="26">
        <v>5.0000000000000001E-3</v>
      </c>
      <c r="E547" s="45">
        <v>36150.520833333336</v>
      </c>
      <c r="F547" s="46">
        <f t="shared" si="51"/>
        <v>0.85799999999999998</v>
      </c>
      <c r="G547" s="47">
        <v>36150.520833333336</v>
      </c>
      <c r="H547" s="48">
        <f t="shared" si="52"/>
        <v>12.257142857142856</v>
      </c>
      <c r="I547" s="49"/>
      <c r="J547" s="47">
        <v>36150.520833333336</v>
      </c>
      <c r="K547" s="20">
        <v>7.0000000000000007E-2</v>
      </c>
      <c r="L547" s="26"/>
      <c r="M547" s="50">
        <v>36150.520833333336</v>
      </c>
      <c r="N547" s="51">
        <v>0.75</v>
      </c>
      <c r="O547" s="26"/>
      <c r="P547" s="52">
        <v>36150.520833333336</v>
      </c>
      <c r="Q547" s="55">
        <v>25.2</v>
      </c>
      <c r="R547" s="26"/>
      <c r="S547" s="53">
        <v>36150</v>
      </c>
      <c r="T547" s="20">
        <f t="shared" si="50"/>
        <v>70</v>
      </c>
      <c r="U547" s="54">
        <v>36150</v>
      </c>
      <c r="Z547" s="10"/>
      <c r="AQ547" s="3" t="e">
        <f>AVERAGE(AP528:AP547)</f>
        <v>#DIV/0!</v>
      </c>
      <c r="AR547" s="5">
        <f t="shared" si="49"/>
        <v>0</v>
      </c>
    </row>
    <row r="548" spans="1:44" x14ac:dyDescent="0.2">
      <c r="A548" s="43">
        <v>36180.427083333336</v>
      </c>
      <c r="B548" s="44">
        <v>7.2999999999999995E-2</v>
      </c>
      <c r="C548" s="26">
        <v>1.0760000000000001</v>
      </c>
      <c r="D548" s="26">
        <v>0.111</v>
      </c>
      <c r="E548" s="45">
        <v>36180.427083333336</v>
      </c>
      <c r="F548" s="46">
        <f t="shared" si="51"/>
        <v>1.26</v>
      </c>
      <c r="G548" s="47">
        <v>36180.427083333336</v>
      </c>
      <c r="H548" s="48">
        <f t="shared" si="52"/>
        <v>17.260273972602739</v>
      </c>
      <c r="I548" s="49"/>
      <c r="J548" s="47">
        <v>36180.427083333336</v>
      </c>
      <c r="K548" s="20">
        <v>7.2999999999999995E-2</v>
      </c>
      <c r="L548" s="26"/>
      <c r="M548" s="50">
        <v>36180.427083333336</v>
      </c>
      <c r="N548" s="51">
        <v>0.5</v>
      </c>
      <c r="O548" s="26"/>
      <c r="P548" s="52">
        <v>36180.427083333336</v>
      </c>
      <c r="Q548" s="55">
        <v>36.799999999999997</v>
      </c>
      <c r="R548" s="26"/>
      <c r="S548" s="53">
        <v>36180</v>
      </c>
      <c r="T548" s="20">
        <f t="shared" si="50"/>
        <v>73</v>
      </c>
      <c r="U548" s="54">
        <v>36180</v>
      </c>
      <c r="Z548" s="10"/>
      <c r="AR548" s="5">
        <f t="shared" si="49"/>
        <v>0</v>
      </c>
    </row>
    <row r="549" spans="1:44" x14ac:dyDescent="0.2">
      <c r="A549" s="43">
        <v>36208.5625</v>
      </c>
      <c r="B549" s="44">
        <v>9.8000000000000004E-2</v>
      </c>
      <c r="C549" s="26">
        <v>1.3089999999999999</v>
      </c>
      <c r="D549" s="26">
        <v>0.21</v>
      </c>
      <c r="E549" s="45">
        <v>36208.5625</v>
      </c>
      <c r="F549" s="46">
        <f t="shared" si="51"/>
        <v>1.617</v>
      </c>
      <c r="G549" s="47">
        <v>36208.5625</v>
      </c>
      <c r="H549" s="48">
        <f t="shared" si="52"/>
        <v>16.5</v>
      </c>
      <c r="I549" s="49"/>
      <c r="J549" s="47">
        <v>36208.5625</v>
      </c>
      <c r="K549" s="20">
        <v>9.8000000000000004E-2</v>
      </c>
      <c r="L549" s="26"/>
      <c r="M549" s="50">
        <v>36208.5625</v>
      </c>
      <c r="N549" s="51">
        <v>0.4</v>
      </c>
      <c r="O549" s="26"/>
      <c r="P549" s="52">
        <v>36208.5625</v>
      </c>
      <c r="Q549" s="55">
        <v>15.3</v>
      </c>
      <c r="R549" s="26"/>
      <c r="S549" s="53">
        <v>36208</v>
      </c>
      <c r="T549" s="20">
        <f t="shared" si="50"/>
        <v>98</v>
      </c>
      <c r="U549" s="54">
        <v>36208</v>
      </c>
      <c r="Z549" s="10"/>
      <c r="AR549" s="5">
        <f t="shared" si="49"/>
        <v>0</v>
      </c>
    </row>
    <row r="550" spans="1:44" x14ac:dyDescent="0.2">
      <c r="A550" s="43">
        <v>36235.5625</v>
      </c>
      <c r="B550" s="44">
        <v>0.124</v>
      </c>
      <c r="C550" s="26">
        <v>1.4590000000000001</v>
      </c>
      <c r="D550" s="26"/>
      <c r="E550" s="45">
        <v>36235.5625</v>
      </c>
      <c r="F550" s="46"/>
      <c r="G550" s="47">
        <v>36235.5625</v>
      </c>
      <c r="H550" s="48"/>
      <c r="I550" s="49"/>
      <c r="J550" s="47">
        <v>36235.5625</v>
      </c>
      <c r="K550" s="20">
        <v>0.124</v>
      </c>
      <c r="L550" s="26"/>
      <c r="M550" s="50">
        <v>36235.5625</v>
      </c>
      <c r="N550" s="51">
        <v>0.2</v>
      </c>
      <c r="O550" s="26"/>
      <c r="P550" s="52">
        <v>36235.5625</v>
      </c>
      <c r="Q550" s="55"/>
      <c r="R550" s="26"/>
      <c r="S550" s="53">
        <v>36235</v>
      </c>
      <c r="T550" s="20">
        <f t="shared" si="50"/>
        <v>124</v>
      </c>
      <c r="U550" s="54">
        <v>36235</v>
      </c>
      <c r="Z550" s="10"/>
      <c r="AR550" s="5">
        <f t="shared" si="49"/>
        <v>0</v>
      </c>
    </row>
    <row r="551" spans="1:44" x14ac:dyDescent="0.2">
      <c r="A551" s="43">
        <v>36263.590277777781</v>
      </c>
      <c r="B551" s="44">
        <v>7.4999999999999997E-2</v>
      </c>
      <c r="C551" s="26">
        <v>1.4019999999999999</v>
      </c>
      <c r="D551" s="26">
        <v>5.0000000000000001E-3</v>
      </c>
      <c r="E551" s="45">
        <v>36263.590277777781</v>
      </c>
      <c r="F551" s="46">
        <f t="shared" ref="F551:F561" si="53">B551+C551+D551</f>
        <v>1.4819999999999998</v>
      </c>
      <c r="G551" s="47">
        <v>36263.590277777781</v>
      </c>
      <c r="H551" s="48">
        <f t="shared" ref="H551:H561" si="54">F551/B551</f>
        <v>19.759999999999998</v>
      </c>
      <c r="I551" s="49"/>
      <c r="J551" s="47">
        <v>36263.590277777781</v>
      </c>
      <c r="K551" s="20">
        <v>7.4999999999999997E-2</v>
      </c>
      <c r="L551" s="26"/>
      <c r="M551" s="50">
        <v>36263.590277777781</v>
      </c>
      <c r="N551" s="51">
        <v>0.5</v>
      </c>
      <c r="O551" s="26"/>
      <c r="P551" s="52">
        <v>36263.590277777781</v>
      </c>
      <c r="Q551" s="55">
        <v>19.5</v>
      </c>
      <c r="R551" s="26"/>
      <c r="S551" s="53">
        <v>36263</v>
      </c>
      <c r="T551" s="20">
        <f t="shared" ref="T551:T582" si="55">K551*1000</f>
        <v>75</v>
      </c>
      <c r="U551" s="54">
        <v>36263</v>
      </c>
      <c r="Z551" s="10"/>
      <c r="AR551" s="5">
        <f t="shared" si="49"/>
        <v>0</v>
      </c>
    </row>
    <row r="552" spans="1:44" x14ac:dyDescent="0.2">
      <c r="A552" s="43">
        <v>36277.541666666664</v>
      </c>
      <c r="B552" s="44">
        <v>7.5999999999999998E-2</v>
      </c>
      <c r="C552" s="26">
        <v>1.431</v>
      </c>
      <c r="D552" s="26"/>
      <c r="E552" s="45">
        <v>36277.541666666664</v>
      </c>
      <c r="F552" s="46">
        <f t="shared" si="53"/>
        <v>1.5070000000000001</v>
      </c>
      <c r="G552" s="47">
        <v>36277.541666666664</v>
      </c>
      <c r="H552" s="48">
        <f t="shared" si="54"/>
        <v>19.828947368421055</v>
      </c>
      <c r="I552" s="49"/>
      <c r="J552" s="47">
        <v>36277.541666666664</v>
      </c>
      <c r="K552" s="20">
        <v>7.5999999999999998E-2</v>
      </c>
      <c r="L552" s="26"/>
      <c r="M552" s="50">
        <v>36277.541666666664</v>
      </c>
      <c r="N552" s="51">
        <v>0.4</v>
      </c>
      <c r="O552" s="26"/>
      <c r="P552" s="52">
        <v>36277.541666666664</v>
      </c>
      <c r="Q552" s="55">
        <v>30.7</v>
      </c>
      <c r="R552" s="26"/>
      <c r="S552" s="53">
        <v>36277</v>
      </c>
      <c r="T552" s="20">
        <f t="shared" si="55"/>
        <v>76</v>
      </c>
      <c r="U552" s="54">
        <v>36277</v>
      </c>
      <c r="Z552" s="10"/>
      <c r="AR552" s="5">
        <f t="shared" si="49"/>
        <v>0</v>
      </c>
    </row>
    <row r="553" spans="1:44" x14ac:dyDescent="0.2">
      <c r="A553" s="43">
        <v>36305.586805555555</v>
      </c>
      <c r="B553" s="44">
        <v>8.3000000000000004E-2</v>
      </c>
      <c r="C553" s="26">
        <v>1.2989999999999999</v>
      </c>
      <c r="D553" s="26">
        <v>4.0000000000000001E-3</v>
      </c>
      <c r="E553" s="45">
        <v>36305.586805555555</v>
      </c>
      <c r="F553" s="46">
        <f t="shared" si="53"/>
        <v>1.3859999999999999</v>
      </c>
      <c r="G553" s="47">
        <v>36305.586805555555</v>
      </c>
      <c r="H553" s="48">
        <f t="shared" si="54"/>
        <v>16.69879518072289</v>
      </c>
      <c r="I553" s="49"/>
      <c r="J553" s="47">
        <v>36305.586805555555</v>
      </c>
      <c r="K553" s="20">
        <v>8.3000000000000004E-2</v>
      </c>
      <c r="L553" s="26"/>
      <c r="M553" s="50">
        <v>36305.586805555555</v>
      </c>
      <c r="N553" s="51">
        <v>0.5</v>
      </c>
      <c r="O553" s="26"/>
      <c r="P553" s="52">
        <v>36305.586805555555</v>
      </c>
      <c r="Q553" s="55">
        <v>18.2</v>
      </c>
      <c r="R553" s="26"/>
      <c r="S553" s="53">
        <v>36305</v>
      </c>
      <c r="T553" s="20">
        <f t="shared" si="55"/>
        <v>83</v>
      </c>
      <c r="U553" s="54">
        <v>36305</v>
      </c>
      <c r="Z553" s="10"/>
      <c r="AR553" s="5">
        <f t="shared" si="49"/>
        <v>0</v>
      </c>
    </row>
    <row r="554" spans="1:44" x14ac:dyDescent="0.2">
      <c r="A554" s="43">
        <v>36326.402777777781</v>
      </c>
      <c r="B554" s="44">
        <v>0.123</v>
      </c>
      <c r="C554" s="26">
        <v>1.4410000000000001</v>
      </c>
      <c r="D554" s="26"/>
      <c r="E554" s="45">
        <v>36326.402777777781</v>
      </c>
      <c r="F554" s="46">
        <f t="shared" si="53"/>
        <v>1.5640000000000001</v>
      </c>
      <c r="G554" s="47">
        <v>36326.402777777781</v>
      </c>
      <c r="H554" s="48">
        <f t="shared" si="54"/>
        <v>12.715447154471546</v>
      </c>
      <c r="I554" s="49"/>
      <c r="J554" s="47">
        <v>36326.402777777781</v>
      </c>
      <c r="K554" s="20">
        <v>0.123</v>
      </c>
      <c r="L554" s="26"/>
      <c r="M554" s="50">
        <v>36326.402777777781</v>
      </c>
      <c r="N554" s="51">
        <v>0.3</v>
      </c>
      <c r="O554" s="26"/>
      <c r="P554" s="52">
        <v>36326.402777777781</v>
      </c>
      <c r="Q554" s="55">
        <v>52.6</v>
      </c>
      <c r="R554" s="26"/>
      <c r="S554" s="53">
        <v>36326</v>
      </c>
      <c r="T554" s="20">
        <f t="shared" si="55"/>
        <v>123</v>
      </c>
      <c r="U554" s="54">
        <v>36326</v>
      </c>
      <c r="Z554" s="10"/>
      <c r="AR554" s="5">
        <f t="shared" si="49"/>
        <v>0</v>
      </c>
    </row>
    <row r="555" spans="1:44" x14ac:dyDescent="0.2">
      <c r="A555" s="43">
        <v>36333.576388888891</v>
      </c>
      <c r="B555" s="44">
        <v>7.3999999999999996E-2</v>
      </c>
      <c r="C555" s="26">
        <v>1.2330000000000001</v>
      </c>
      <c r="D555" s="26"/>
      <c r="E555" s="45">
        <v>36333.576388888891</v>
      </c>
      <c r="F555" s="46">
        <f t="shared" si="53"/>
        <v>1.3070000000000002</v>
      </c>
      <c r="G555" s="47">
        <v>36333.576388888891</v>
      </c>
      <c r="H555" s="48">
        <f t="shared" si="54"/>
        <v>17.662162162162165</v>
      </c>
      <c r="I555" s="49"/>
      <c r="J555" s="47">
        <v>36333.576388888891</v>
      </c>
      <c r="K555" s="20">
        <v>7.3999999999999996E-2</v>
      </c>
      <c r="L555" s="26"/>
      <c r="M555" s="50">
        <v>36333.576388888891</v>
      </c>
      <c r="N555" s="51">
        <v>0.4</v>
      </c>
      <c r="O555" s="26"/>
      <c r="P555" s="52">
        <v>36333.576388888891</v>
      </c>
      <c r="Q555" s="55"/>
      <c r="R555" s="26"/>
      <c r="S555" s="53">
        <v>36333</v>
      </c>
      <c r="T555" s="20">
        <f t="shared" si="55"/>
        <v>74</v>
      </c>
      <c r="U555" s="54">
        <v>36333</v>
      </c>
      <c r="Z555" s="10"/>
      <c r="AR555" s="5">
        <f t="shared" si="49"/>
        <v>0</v>
      </c>
    </row>
    <row r="556" spans="1:44" x14ac:dyDescent="0.2">
      <c r="A556" s="43">
        <v>36347.59375</v>
      </c>
      <c r="B556" s="44">
        <v>0.114</v>
      </c>
      <c r="C556" s="26">
        <v>1.5840000000000001</v>
      </c>
      <c r="D556" s="26">
        <v>4.0000000000000001E-3</v>
      </c>
      <c r="E556" s="45">
        <v>36347.59375</v>
      </c>
      <c r="F556" s="46">
        <f t="shared" si="53"/>
        <v>1.7020000000000002</v>
      </c>
      <c r="G556" s="47">
        <v>36347.59375</v>
      </c>
      <c r="H556" s="48">
        <f t="shared" si="54"/>
        <v>14.92982456140351</v>
      </c>
      <c r="I556" s="49"/>
      <c r="J556" s="47">
        <v>36347.59375</v>
      </c>
      <c r="K556" s="20">
        <v>0.114</v>
      </c>
      <c r="L556" s="26"/>
      <c r="M556" s="50">
        <v>36347.59375</v>
      </c>
      <c r="N556" s="51">
        <v>0.5</v>
      </c>
      <c r="O556" s="26"/>
      <c r="P556" s="52">
        <v>36347.59375</v>
      </c>
      <c r="Q556" s="55">
        <v>30.6</v>
      </c>
      <c r="R556" s="26"/>
      <c r="S556" s="53">
        <v>36347</v>
      </c>
      <c r="T556" s="20">
        <f t="shared" si="55"/>
        <v>114</v>
      </c>
      <c r="U556" s="54">
        <v>36347</v>
      </c>
      <c r="Z556" s="10"/>
      <c r="AR556" s="5">
        <f t="shared" si="49"/>
        <v>0</v>
      </c>
    </row>
    <row r="557" spans="1:44" x14ac:dyDescent="0.2">
      <c r="A557" s="43">
        <v>36360.555555555555</v>
      </c>
      <c r="B557" s="44">
        <v>5.1999999999999998E-2</v>
      </c>
      <c r="C557" s="26">
        <v>1.2929999999999999</v>
      </c>
      <c r="D557" s="26">
        <v>6.0000000000000001E-3</v>
      </c>
      <c r="E557" s="45">
        <v>36360.555555555555</v>
      </c>
      <c r="F557" s="46">
        <f t="shared" si="53"/>
        <v>1.351</v>
      </c>
      <c r="G557" s="47">
        <v>36360.555555555555</v>
      </c>
      <c r="H557" s="48">
        <f t="shared" si="54"/>
        <v>25.98076923076923</v>
      </c>
      <c r="I557" s="49"/>
      <c r="J557" s="47">
        <v>36360.555555555555</v>
      </c>
      <c r="K557" s="20">
        <v>5.1999999999999998E-2</v>
      </c>
      <c r="L557" s="26"/>
      <c r="M557" s="50">
        <v>36360.555555555555</v>
      </c>
      <c r="N557" s="51">
        <v>0.5</v>
      </c>
      <c r="O557" s="26"/>
      <c r="P557" s="52">
        <v>36360.555555555555</v>
      </c>
      <c r="Q557" s="55">
        <v>38.4</v>
      </c>
      <c r="R557" s="26"/>
      <c r="S557" s="53">
        <v>36360</v>
      </c>
      <c r="T557" s="20">
        <f t="shared" si="55"/>
        <v>52</v>
      </c>
      <c r="U557" s="54">
        <v>36360</v>
      </c>
      <c r="Z557" s="10"/>
      <c r="AR557" s="5">
        <f t="shared" si="49"/>
        <v>0</v>
      </c>
    </row>
    <row r="558" spans="1:44" x14ac:dyDescent="0.2">
      <c r="A558" s="43">
        <v>36375.552083333336</v>
      </c>
      <c r="B558" s="44">
        <v>8.8999999999999996E-2</v>
      </c>
      <c r="C558" s="26">
        <v>1.645</v>
      </c>
      <c r="D558" s="26"/>
      <c r="E558" s="45">
        <v>36375.552083333336</v>
      </c>
      <c r="F558" s="46">
        <f t="shared" si="53"/>
        <v>1.734</v>
      </c>
      <c r="G558" s="47">
        <v>36375.552083333336</v>
      </c>
      <c r="H558" s="48">
        <f t="shared" si="54"/>
        <v>19.483146067415731</v>
      </c>
      <c r="I558" s="49"/>
      <c r="J558" s="47">
        <v>36375.552083333336</v>
      </c>
      <c r="K558" s="20">
        <v>8.8999999999999996E-2</v>
      </c>
      <c r="L558" s="26"/>
      <c r="M558" s="50">
        <v>36375.552083333336</v>
      </c>
      <c r="N558" s="51"/>
      <c r="O558" s="26"/>
      <c r="P558" s="52">
        <v>36375.552083333336</v>
      </c>
      <c r="Q558" s="55">
        <v>58</v>
      </c>
      <c r="R558" s="26"/>
      <c r="S558" s="53">
        <v>36375</v>
      </c>
      <c r="T558" s="20">
        <f t="shared" si="55"/>
        <v>89</v>
      </c>
      <c r="U558" s="54">
        <v>36375</v>
      </c>
      <c r="Z558" s="10"/>
      <c r="AR558" s="5">
        <f t="shared" si="49"/>
        <v>0</v>
      </c>
    </row>
    <row r="559" spans="1:44" x14ac:dyDescent="0.2">
      <c r="A559" s="43">
        <v>36388.475694444445</v>
      </c>
      <c r="B559" s="44">
        <v>8.3000000000000004E-2</v>
      </c>
      <c r="C559" s="26">
        <v>1.361</v>
      </c>
      <c r="D559" s="26"/>
      <c r="E559" s="45">
        <v>36388.475694444445</v>
      </c>
      <c r="F559" s="46">
        <f t="shared" si="53"/>
        <v>1.444</v>
      </c>
      <c r="G559" s="47">
        <v>36388.475694444445</v>
      </c>
      <c r="H559" s="48">
        <f t="shared" si="54"/>
        <v>17.397590361445783</v>
      </c>
      <c r="I559" s="49"/>
      <c r="J559" s="47">
        <v>36388.475694444445</v>
      </c>
      <c r="K559" s="20">
        <v>8.3000000000000004E-2</v>
      </c>
      <c r="L559" s="26"/>
      <c r="M559" s="50">
        <v>36388.475694444445</v>
      </c>
      <c r="N559" s="51"/>
      <c r="O559" s="26"/>
      <c r="P559" s="52">
        <v>36388.475694444445</v>
      </c>
      <c r="Q559" s="55">
        <v>35.6</v>
      </c>
      <c r="R559" s="26"/>
      <c r="S559" s="53">
        <v>36388</v>
      </c>
      <c r="T559" s="20">
        <f t="shared" si="55"/>
        <v>83</v>
      </c>
      <c r="U559" s="54">
        <v>36388</v>
      </c>
      <c r="Z559" s="10"/>
      <c r="AR559" s="5">
        <f t="shared" si="49"/>
        <v>0</v>
      </c>
    </row>
    <row r="560" spans="1:44" x14ac:dyDescent="0.2">
      <c r="A560" s="43">
        <v>36403.614583333336</v>
      </c>
      <c r="B560" s="44">
        <v>0.104</v>
      </c>
      <c r="C560" s="26">
        <v>1.363</v>
      </c>
      <c r="D560" s="26"/>
      <c r="E560" s="45">
        <v>36403.614583333336</v>
      </c>
      <c r="F560" s="46">
        <f t="shared" si="53"/>
        <v>1.4670000000000001</v>
      </c>
      <c r="G560" s="47">
        <v>36403.614583333336</v>
      </c>
      <c r="H560" s="48">
        <f t="shared" si="54"/>
        <v>14.105769230769232</v>
      </c>
      <c r="I560" s="49"/>
      <c r="J560" s="47">
        <v>36403.614583333336</v>
      </c>
      <c r="K560" s="20">
        <v>0.104</v>
      </c>
      <c r="L560" s="26"/>
      <c r="M560" s="50">
        <v>36403.614583333336</v>
      </c>
      <c r="N560" s="51">
        <v>0.3</v>
      </c>
      <c r="O560" s="26"/>
      <c r="P560" s="52">
        <v>36403.614583333336</v>
      </c>
      <c r="Q560" s="55">
        <v>32.9</v>
      </c>
      <c r="R560" s="26"/>
      <c r="S560" s="53">
        <v>36403</v>
      </c>
      <c r="T560" s="20">
        <f t="shared" si="55"/>
        <v>104</v>
      </c>
      <c r="U560" s="54">
        <v>36403</v>
      </c>
      <c r="Z560" s="10"/>
      <c r="AR560" s="5">
        <f t="shared" si="49"/>
        <v>0</v>
      </c>
    </row>
    <row r="561" spans="1:44" x14ac:dyDescent="0.2">
      <c r="A561" s="43">
        <v>36431.572916666664</v>
      </c>
      <c r="B561" s="44">
        <v>7.5999999999999998E-2</v>
      </c>
      <c r="C561" s="26">
        <v>1.135</v>
      </c>
      <c r="D561" s="26">
        <v>0.05</v>
      </c>
      <c r="E561" s="45">
        <v>36431.572916666664</v>
      </c>
      <c r="F561" s="46">
        <f t="shared" si="53"/>
        <v>1.2610000000000001</v>
      </c>
      <c r="G561" s="47">
        <v>36431.572916666664</v>
      </c>
      <c r="H561" s="48">
        <f t="shared" si="54"/>
        <v>16.592105263157897</v>
      </c>
      <c r="I561" s="49"/>
      <c r="J561" s="47">
        <v>36431.572916666664</v>
      </c>
      <c r="K561" s="20">
        <v>7.5999999999999998E-2</v>
      </c>
      <c r="L561" s="26"/>
      <c r="M561" s="50">
        <v>36431.572916666664</v>
      </c>
      <c r="N561" s="51">
        <v>0.7</v>
      </c>
      <c r="O561" s="26"/>
      <c r="P561" s="52">
        <v>36431.572916666664</v>
      </c>
      <c r="Q561" s="55">
        <v>36.4</v>
      </c>
      <c r="R561" s="26"/>
      <c r="S561" s="53">
        <v>36431</v>
      </c>
      <c r="T561" s="20">
        <f t="shared" si="55"/>
        <v>76</v>
      </c>
      <c r="U561" s="54">
        <v>36431</v>
      </c>
      <c r="Z561" s="10"/>
      <c r="AR561" s="5">
        <f t="shared" si="49"/>
        <v>0</v>
      </c>
    </row>
    <row r="562" spans="1:44" x14ac:dyDescent="0.2">
      <c r="A562" s="43">
        <v>36444.572916666664</v>
      </c>
      <c r="B562" s="44">
        <v>8.8999999999999996E-2</v>
      </c>
      <c r="C562" s="26">
        <v>1.2050000000000001</v>
      </c>
      <c r="D562" s="26"/>
      <c r="E562" s="45">
        <v>36444.572916666664</v>
      </c>
      <c r="F562" s="46"/>
      <c r="G562" s="47">
        <v>36444.572916666664</v>
      </c>
      <c r="H562" s="48"/>
      <c r="I562" s="49"/>
      <c r="J562" s="47">
        <v>36444.572916666664</v>
      </c>
      <c r="K562" s="20">
        <v>8.8999999999999996E-2</v>
      </c>
      <c r="L562" s="26"/>
      <c r="M562" s="50">
        <v>36444.572916666664</v>
      </c>
      <c r="N562" s="51">
        <v>0.6</v>
      </c>
      <c r="O562" s="26"/>
      <c r="P562" s="52">
        <v>36444.572916666664</v>
      </c>
      <c r="Q562" s="55">
        <v>33.5</v>
      </c>
      <c r="R562" s="26"/>
      <c r="S562" s="53">
        <v>36444</v>
      </c>
      <c r="T562" s="20">
        <f t="shared" si="55"/>
        <v>89</v>
      </c>
      <c r="U562" s="54">
        <v>36444</v>
      </c>
      <c r="Z562" s="10"/>
      <c r="AR562" s="5">
        <f t="shared" si="49"/>
        <v>0</v>
      </c>
    </row>
    <row r="563" spans="1:44" x14ac:dyDescent="0.2">
      <c r="A563" s="43">
        <v>36472.506944444445</v>
      </c>
      <c r="B563" s="44">
        <v>0.25800000000000001</v>
      </c>
      <c r="C563" s="26">
        <v>2.2130000000000001</v>
      </c>
      <c r="D563" s="26"/>
      <c r="E563" s="45">
        <v>36472.506944444445</v>
      </c>
      <c r="F563" s="46"/>
      <c r="G563" s="47">
        <v>36472.506944444445</v>
      </c>
      <c r="H563" s="48"/>
      <c r="I563" s="49"/>
      <c r="J563" s="47">
        <v>36472.506944444445</v>
      </c>
      <c r="K563" s="20">
        <v>0.25800000000000001</v>
      </c>
      <c r="L563" s="26"/>
      <c r="M563" s="50">
        <v>36472.506944444445</v>
      </c>
      <c r="N563" s="51">
        <v>0.1</v>
      </c>
      <c r="O563" s="26"/>
      <c r="P563" s="52">
        <v>36472.506944444445</v>
      </c>
      <c r="Q563" s="55">
        <v>9.6999999999999993</v>
      </c>
      <c r="R563" s="26"/>
      <c r="S563" s="53">
        <v>36472</v>
      </c>
      <c r="T563" s="20">
        <f t="shared" si="55"/>
        <v>258</v>
      </c>
      <c r="U563" s="54">
        <v>36472</v>
      </c>
      <c r="Z563" s="10"/>
      <c r="AR563" s="5">
        <f t="shared" si="49"/>
        <v>0</v>
      </c>
    </row>
    <row r="564" spans="1:44" x14ac:dyDescent="0.2">
      <c r="A564" s="43">
        <v>36500.565972222219</v>
      </c>
      <c r="B564" s="44">
        <v>0.17100000000000001</v>
      </c>
      <c r="C564" s="26">
        <v>1.2350000000000001</v>
      </c>
      <c r="D564" s="26">
        <v>0.60899999999999999</v>
      </c>
      <c r="E564" s="45">
        <v>36500.565972222219</v>
      </c>
      <c r="F564" s="46">
        <f t="shared" ref="F564:F577" si="56">B564+C564+D564</f>
        <v>2.0150000000000001</v>
      </c>
      <c r="G564" s="47">
        <v>36500.565972222219</v>
      </c>
      <c r="H564" s="48">
        <f t="shared" ref="H564:H577" si="57">F564/B564</f>
        <v>11.783625730994151</v>
      </c>
      <c r="I564" s="49"/>
      <c r="J564" s="47">
        <v>36500.565972222219</v>
      </c>
      <c r="K564" s="20">
        <v>0.17100000000000001</v>
      </c>
      <c r="L564" s="26"/>
      <c r="M564" s="50">
        <v>36500.565972222219</v>
      </c>
      <c r="N564" s="51">
        <v>0.2</v>
      </c>
      <c r="O564" s="26"/>
      <c r="P564" s="52">
        <v>36500.565972222219</v>
      </c>
      <c r="Q564" s="55">
        <v>8.5</v>
      </c>
      <c r="R564" s="26"/>
      <c r="S564" s="53">
        <v>36500</v>
      </c>
      <c r="T564" s="20">
        <f t="shared" si="55"/>
        <v>171</v>
      </c>
      <c r="U564" s="54">
        <v>36500</v>
      </c>
      <c r="Z564" s="10"/>
      <c r="AQ564" s="3" t="e">
        <f>AVERAGE(AP548:AP564)</f>
        <v>#DIV/0!</v>
      </c>
      <c r="AR564" s="5">
        <f t="shared" si="49"/>
        <v>0</v>
      </c>
    </row>
    <row r="565" spans="1:44" x14ac:dyDescent="0.2">
      <c r="A565" s="43">
        <v>36537.552083333336</v>
      </c>
      <c r="B565" s="44">
        <v>0.129</v>
      </c>
      <c r="C565" s="26">
        <v>1.028</v>
      </c>
      <c r="D565" s="26">
        <v>0.61799999999999999</v>
      </c>
      <c r="E565" s="45">
        <v>36537.552083333336</v>
      </c>
      <c r="F565" s="46">
        <f t="shared" si="56"/>
        <v>1.7749999999999999</v>
      </c>
      <c r="G565" s="47">
        <v>36537.552083333336</v>
      </c>
      <c r="H565" s="48">
        <f t="shared" si="57"/>
        <v>13.75968992248062</v>
      </c>
      <c r="I565" s="49"/>
      <c r="J565" s="47">
        <v>36537.552083333336</v>
      </c>
      <c r="K565" s="20">
        <v>0.129</v>
      </c>
      <c r="L565" s="26"/>
      <c r="M565" s="50">
        <v>36537.552083333336</v>
      </c>
      <c r="N565" s="51">
        <v>0.3</v>
      </c>
      <c r="O565" s="26"/>
      <c r="P565" s="52">
        <v>36537.552083333336</v>
      </c>
      <c r="Q565" s="55">
        <v>18.100000000000001</v>
      </c>
      <c r="R565" s="26"/>
      <c r="S565" s="53">
        <v>36537</v>
      </c>
      <c r="T565" s="20">
        <f t="shared" si="55"/>
        <v>129</v>
      </c>
      <c r="U565" s="54">
        <v>36537</v>
      </c>
      <c r="Z565" s="10"/>
      <c r="AR565" s="5">
        <f t="shared" si="49"/>
        <v>0</v>
      </c>
    </row>
    <row r="566" spans="1:44" x14ac:dyDescent="0.2">
      <c r="A566" s="43">
        <v>36570.614583333336</v>
      </c>
      <c r="B566" s="44">
        <v>0.13100000000000001</v>
      </c>
      <c r="C566" s="26">
        <v>1.0960000000000001</v>
      </c>
      <c r="D566" s="26">
        <v>0.49</v>
      </c>
      <c r="E566" s="45">
        <v>36570.614583333336</v>
      </c>
      <c r="F566" s="46">
        <f t="shared" si="56"/>
        <v>1.7170000000000001</v>
      </c>
      <c r="G566" s="47">
        <v>36570.614583333336</v>
      </c>
      <c r="H566" s="48">
        <f t="shared" si="57"/>
        <v>13.106870229007633</v>
      </c>
      <c r="I566" s="49"/>
      <c r="J566" s="47">
        <v>36570.614583333336</v>
      </c>
      <c r="K566" s="20">
        <v>0.13100000000000001</v>
      </c>
      <c r="L566" s="26"/>
      <c r="M566" s="50">
        <v>36570.614583333336</v>
      </c>
      <c r="N566" s="51">
        <v>0.2</v>
      </c>
      <c r="O566" s="26"/>
      <c r="P566" s="52">
        <v>36570.614583333336</v>
      </c>
      <c r="Q566" s="55">
        <v>10.3</v>
      </c>
      <c r="R566" s="26"/>
      <c r="S566" s="53">
        <v>36570</v>
      </c>
      <c r="T566" s="20">
        <f t="shared" si="55"/>
        <v>131</v>
      </c>
      <c r="U566" s="54">
        <v>36570</v>
      </c>
      <c r="Z566" s="10"/>
      <c r="AR566" s="5">
        <f t="shared" si="49"/>
        <v>0</v>
      </c>
    </row>
    <row r="567" spans="1:44" x14ac:dyDescent="0.2">
      <c r="A567" s="43">
        <v>36598.586805555555</v>
      </c>
      <c r="B567" s="44">
        <v>0.185</v>
      </c>
      <c r="C567" s="26">
        <v>1.321</v>
      </c>
      <c r="D567" s="26">
        <v>0.57099999999999995</v>
      </c>
      <c r="E567" s="45">
        <v>36598.586805555555</v>
      </c>
      <c r="F567" s="46">
        <f t="shared" si="56"/>
        <v>2.077</v>
      </c>
      <c r="G567" s="47">
        <v>36598.586805555555</v>
      </c>
      <c r="H567" s="48">
        <f t="shared" si="57"/>
        <v>11.227027027027027</v>
      </c>
      <c r="I567" s="49"/>
      <c r="J567" s="47">
        <v>36598.586805555555</v>
      </c>
      <c r="K567" s="20">
        <v>0.185</v>
      </c>
      <c r="L567" s="26"/>
      <c r="M567" s="50">
        <v>36598.586805555555</v>
      </c>
      <c r="N567" s="51">
        <v>0.1</v>
      </c>
      <c r="O567" s="26"/>
      <c r="P567" s="52">
        <v>36598.586805555555</v>
      </c>
      <c r="Q567" s="55">
        <v>18.899999999999999</v>
      </c>
      <c r="R567" s="26"/>
      <c r="S567" s="53">
        <v>36598</v>
      </c>
      <c r="T567" s="20">
        <f t="shared" si="55"/>
        <v>185</v>
      </c>
      <c r="U567" s="54">
        <v>36598</v>
      </c>
      <c r="Z567" s="10"/>
      <c r="AR567" s="5">
        <f t="shared" si="49"/>
        <v>0</v>
      </c>
    </row>
    <row r="568" spans="1:44" x14ac:dyDescent="0.2">
      <c r="A568" s="43">
        <v>36626.618055555555</v>
      </c>
      <c r="B568" s="44">
        <v>0.22</v>
      </c>
      <c r="C568" s="26">
        <v>2.1349999999999998</v>
      </c>
      <c r="D568" s="26">
        <v>0.434</v>
      </c>
      <c r="E568" s="45">
        <v>36626.618055555555</v>
      </c>
      <c r="F568" s="46">
        <f t="shared" si="56"/>
        <v>2.7890000000000001</v>
      </c>
      <c r="G568" s="47">
        <v>36626.618055555555</v>
      </c>
      <c r="H568" s="48">
        <f t="shared" si="57"/>
        <v>12.677272727272728</v>
      </c>
      <c r="I568" s="49"/>
      <c r="J568" s="47">
        <v>36626.618055555555</v>
      </c>
      <c r="K568" s="20">
        <v>0.22</v>
      </c>
      <c r="L568" s="26"/>
      <c r="M568" s="50">
        <v>36626.618055555555</v>
      </c>
      <c r="N568" s="51">
        <v>0.1</v>
      </c>
      <c r="O568" s="26"/>
      <c r="P568" s="52">
        <v>36626.618055555555</v>
      </c>
      <c r="Q568" s="55">
        <v>1.9</v>
      </c>
      <c r="R568" s="26"/>
      <c r="S568" s="53">
        <v>36626</v>
      </c>
      <c r="T568" s="20">
        <f t="shared" si="55"/>
        <v>220</v>
      </c>
      <c r="U568" s="54">
        <v>36626</v>
      </c>
      <c r="Z568" s="10"/>
      <c r="AR568" s="5">
        <f t="shared" si="49"/>
        <v>0</v>
      </c>
    </row>
    <row r="569" spans="1:44" x14ac:dyDescent="0.2">
      <c r="A569" s="43">
        <v>36654.579861111109</v>
      </c>
      <c r="B569" s="44">
        <v>0.16300000000000001</v>
      </c>
      <c r="C569" s="26">
        <v>1.33</v>
      </c>
      <c r="D569" s="26">
        <v>0.45</v>
      </c>
      <c r="E569" s="45">
        <v>36654.579861111109</v>
      </c>
      <c r="F569" s="46">
        <f t="shared" si="56"/>
        <v>1.9430000000000001</v>
      </c>
      <c r="G569" s="47">
        <v>36654.579861111109</v>
      </c>
      <c r="H569" s="48">
        <f t="shared" si="57"/>
        <v>11.920245398773005</v>
      </c>
      <c r="I569" s="49"/>
      <c r="J569" s="47">
        <v>36654.579861111109</v>
      </c>
      <c r="K569" s="20">
        <v>0.16300000000000001</v>
      </c>
      <c r="L569" s="26"/>
      <c r="M569" s="50">
        <v>36654.579861111109</v>
      </c>
      <c r="N569" s="51">
        <v>0.25</v>
      </c>
      <c r="O569" s="26"/>
      <c r="P569" s="52">
        <v>36654.579861111109</v>
      </c>
      <c r="Q569" s="55">
        <v>33.1</v>
      </c>
      <c r="R569" s="26"/>
      <c r="S569" s="53">
        <v>36654</v>
      </c>
      <c r="T569" s="20">
        <f t="shared" si="55"/>
        <v>163</v>
      </c>
      <c r="U569" s="54">
        <v>36654</v>
      </c>
      <c r="Z569" s="10"/>
      <c r="AR569" s="5">
        <f t="shared" si="49"/>
        <v>0</v>
      </c>
    </row>
    <row r="570" spans="1:44" x14ac:dyDescent="0.2">
      <c r="A570" s="43">
        <v>36669.604166666664</v>
      </c>
      <c r="B570" s="44">
        <v>0.12</v>
      </c>
      <c r="C570" s="26">
        <v>1.0629999999999999</v>
      </c>
      <c r="D570" s="26">
        <v>0.19</v>
      </c>
      <c r="E570" s="45">
        <v>36669.604166666664</v>
      </c>
      <c r="F570" s="46">
        <f t="shared" si="56"/>
        <v>1.3729999999999998</v>
      </c>
      <c r="G570" s="47">
        <v>36669.604166666664</v>
      </c>
      <c r="H570" s="48">
        <f t="shared" si="57"/>
        <v>11.441666666666665</v>
      </c>
      <c r="I570" s="49"/>
      <c r="J570" s="47">
        <v>36669.604166666664</v>
      </c>
      <c r="K570" s="20">
        <v>0.12</v>
      </c>
      <c r="L570" s="26"/>
      <c r="M570" s="50">
        <v>36669.604166666664</v>
      </c>
      <c r="N570" s="51">
        <v>0.3</v>
      </c>
      <c r="O570" s="26"/>
      <c r="P570" s="52">
        <v>36669.604166666664</v>
      </c>
      <c r="Q570" s="55">
        <v>26.7</v>
      </c>
      <c r="R570" s="26"/>
      <c r="S570" s="53">
        <v>36669</v>
      </c>
      <c r="T570" s="20">
        <f t="shared" si="55"/>
        <v>120</v>
      </c>
      <c r="U570" s="54">
        <v>36669</v>
      </c>
      <c r="Z570" s="10"/>
      <c r="AR570" s="5">
        <f t="shared" si="49"/>
        <v>0</v>
      </c>
    </row>
    <row r="571" spans="1:44" x14ac:dyDescent="0.2">
      <c r="A571" s="43">
        <v>36683.548611111109</v>
      </c>
      <c r="B571" s="44">
        <v>0.14799999999999999</v>
      </c>
      <c r="C571" s="26">
        <v>1.3540000000000001</v>
      </c>
      <c r="D571" s="26">
        <v>0.1</v>
      </c>
      <c r="E571" s="45">
        <v>36683.548611111109</v>
      </c>
      <c r="F571" s="46">
        <f t="shared" si="56"/>
        <v>1.6020000000000001</v>
      </c>
      <c r="G571" s="47">
        <v>36683.548611111109</v>
      </c>
      <c r="H571" s="48">
        <f t="shared" si="57"/>
        <v>10.824324324324326</v>
      </c>
      <c r="I571" s="49"/>
      <c r="J571" s="47">
        <v>36683.548611111109</v>
      </c>
      <c r="K571" s="20">
        <v>0.14799999999999999</v>
      </c>
      <c r="L571" s="26"/>
      <c r="M571" s="50">
        <v>36683.548611111109</v>
      </c>
      <c r="N571" s="51">
        <v>0.2</v>
      </c>
      <c r="O571" s="26"/>
      <c r="P571" s="52">
        <v>36683.548611111109</v>
      </c>
      <c r="Q571" s="55">
        <v>35.9</v>
      </c>
      <c r="R571" s="26"/>
      <c r="S571" s="53">
        <v>36683</v>
      </c>
      <c r="T571" s="20">
        <f t="shared" si="55"/>
        <v>148</v>
      </c>
      <c r="U571" s="54">
        <v>36683</v>
      </c>
      <c r="Z571" s="10"/>
      <c r="AR571" s="5">
        <f t="shared" si="49"/>
        <v>0</v>
      </c>
    </row>
    <row r="572" spans="1:44" x14ac:dyDescent="0.2">
      <c r="A572" s="43">
        <v>36697.593055555553</v>
      </c>
      <c r="B572" s="44">
        <v>8.7999999999999995E-2</v>
      </c>
      <c r="C572" s="26">
        <v>1.21</v>
      </c>
      <c r="D572" s="26">
        <v>-4.0000000000000001E-3</v>
      </c>
      <c r="E572" s="45">
        <v>36697.593055555553</v>
      </c>
      <c r="F572" s="46">
        <f t="shared" si="56"/>
        <v>1.294</v>
      </c>
      <c r="G572" s="47">
        <v>36697.593055555553</v>
      </c>
      <c r="H572" s="48">
        <f t="shared" si="57"/>
        <v>14.704545454545455</v>
      </c>
      <c r="I572" s="49"/>
      <c r="J572" s="47">
        <v>36697.593055555553</v>
      </c>
      <c r="K572" s="20">
        <v>8.7999999999999995E-2</v>
      </c>
      <c r="L572" s="26"/>
      <c r="M572" s="50">
        <v>36697.593055555553</v>
      </c>
      <c r="N572" s="51">
        <v>0.45</v>
      </c>
      <c r="O572" s="26"/>
      <c r="P572" s="52">
        <v>36697.593055555553</v>
      </c>
      <c r="Q572" s="55">
        <v>25.5</v>
      </c>
      <c r="R572" s="26"/>
      <c r="S572" s="53">
        <v>36697</v>
      </c>
      <c r="T572" s="20">
        <f t="shared" si="55"/>
        <v>88</v>
      </c>
      <c r="U572" s="54">
        <v>36697</v>
      </c>
      <c r="Z572" s="10"/>
      <c r="AR572" s="5">
        <f t="shared" si="49"/>
        <v>0</v>
      </c>
    </row>
    <row r="573" spans="1:44" x14ac:dyDescent="0.2">
      <c r="A573" s="43">
        <v>36712.53125</v>
      </c>
      <c r="B573" s="44">
        <v>0.122</v>
      </c>
      <c r="C573" s="26">
        <v>1.137</v>
      </c>
      <c r="D573" s="26">
        <v>0.252</v>
      </c>
      <c r="E573" s="45">
        <v>36712.53125</v>
      </c>
      <c r="F573" s="46">
        <f t="shared" si="56"/>
        <v>1.5109999999999999</v>
      </c>
      <c r="G573" s="47">
        <v>36712.53125</v>
      </c>
      <c r="H573" s="48">
        <f t="shared" si="57"/>
        <v>12.385245901639344</v>
      </c>
      <c r="I573" s="49"/>
      <c r="J573" s="47">
        <v>36712.53125</v>
      </c>
      <c r="K573" s="20">
        <v>0.122</v>
      </c>
      <c r="L573" s="26"/>
      <c r="M573" s="50">
        <v>36712.53125</v>
      </c>
      <c r="N573" s="51"/>
      <c r="O573" s="26"/>
      <c r="P573" s="52">
        <v>36712.53125</v>
      </c>
      <c r="Q573" s="55">
        <v>15.8</v>
      </c>
      <c r="R573" s="26"/>
      <c r="S573" s="53">
        <v>36712</v>
      </c>
      <c r="T573" s="20">
        <f t="shared" si="55"/>
        <v>122</v>
      </c>
      <c r="U573" s="54">
        <v>36712</v>
      </c>
      <c r="Z573" s="10"/>
      <c r="AR573" s="5">
        <f t="shared" si="49"/>
        <v>0</v>
      </c>
    </row>
    <row r="574" spans="1:44" x14ac:dyDescent="0.2">
      <c r="A574" s="43">
        <v>36753.5625</v>
      </c>
      <c r="B574" s="44">
        <v>8.2000000000000003E-2</v>
      </c>
      <c r="C574" s="26">
        <v>1.238</v>
      </c>
      <c r="D574" s="26">
        <v>-4.0000000000000001E-3</v>
      </c>
      <c r="E574" s="45">
        <v>36753.5625</v>
      </c>
      <c r="F574" s="46">
        <f t="shared" si="56"/>
        <v>1.3160000000000001</v>
      </c>
      <c r="G574" s="47">
        <v>36753.5625</v>
      </c>
      <c r="H574" s="48">
        <f t="shared" si="57"/>
        <v>16.048780487804876</v>
      </c>
      <c r="I574" s="49"/>
      <c r="J574" s="47">
        <v>36753.5625</v>
      </c>
      <c r="K574" s="20">
        <v>8.2000000000000003E-2</v>
      </c>
      <c r="L574" s="26"/>
      <c r="M574" s="50">
        <v>36753.5625</v>
      </c>
      <c r="N574" s="51"/>
      <c r="O574" s="26"/>
      <c r="P574" s="52">
        <v>36753.5625</v>
      </c>
      <c r="Q574" s="55">
        <v>6</v>
      </c>
      <c r="R574" s="26"/>
      <c r="S574" s="53">
        <v>36753</v>
      </c>
      <c r="T574" s="20">
        <f t="shared" si="55"/>
        <v>82</v>
      </c>
      <c r="U574" s="54">
        <v>36753</v>
      </c>
      <c r="Z574" s="10"/>
      <c r="AR574" s="5">
        <f t="shared" si="49"/>
        <v>0</v>
      </c>
    </row>
    <row r="575" spans="1:44" x14ac:dyDescent="0.2">
      <c r="A575" s="43">
        <v>36781.602777777778</v>
      </c>
      <c r="B575" s="44">
        <v>7.0999999999999994E-2</v>
      </c>
      <c r="C575" s="26">
        <v>1.837</v>
      </c>
      <c r="D575" s="26">
        <v>-4.0000000000000001E-3</v>
      </c>
      <c r="E575" s="45">
        <v>36781.602777777778</v>
      </c>
      <c r="F575" s="46">
        <f t="shared" si="56"/>
        <v>1.9039999999999999</v>
      </c>
      <c r="G575" s="47">
        <v>36781.602777777778</v>
      </c>
      <c r="H575" s="48">
        <f t="shared" si="57"/>
        <v>26.816901408450704</v>
      </c>
      <c r="I575" s="49"/>
      <c r="J575" s="47">
        <v>36781.602777777778</v>
      </c>
      <c r="K575" s="20">
        <v>7.0999999999999994E-2</v>
      </c>
      <c r="L575" s="26"/>
      <c r="M575" s="50">
        <v>36781.602777777778</v>
      </c>
      <c r="N575" s="51">
        <v>0.5</v>
      </c>
      <c r="O575" s="26"/>
      <c r="P575" s="52">
        <v>36781.602777777778</v>
      </c>
      <c r="Q575" s="55">
        <v>69.099999999999994</v>
      </c>
      <c r="R575" s="26"/>
      <c r="S575" s="53">
        <v>36781</v>
      </c>
      <c r="T575" s="20">
        <f t="shared" si="55"/>
        <v>71</v>
      </c>
      <c r="U575" s="54">
        <v>36781</v>
      </c>
      <c r="Z575" s="10"/>
      <c r="AR575" s="5">
        <f t="shared" si="49"/>
        <v>0</v>
      </c>
    </row>
    <row r="576" spans="1:44" x14ac:dyDescent="0.2">
      <c r="A576" s="43">
        <v>36795.590277777781</v>
      </c>
      <c r="B576" s="44">
        <v>7.4999999999999997E-2</v>
      </c>
      <c r="C576" s="26">
        <v>1.3280000000000001</v>
      </c>
      <c r="D576" s="26">
        <v>-4.0000000000000001E-3</v>
      </c>
      <c r="E576" s="45">
        <v>36795.590277777781</v>
      </c>
      <c r="F576" s="46">
        <f t="shared" si="56"/>
        <v>1.399</v>
      </c>
      <c r="G576" s="47">
        <v>36795.590277777781</v>
      </c>
      <c r="H576" s="48">
        <f t="shared" si="57"/>
        <v>18.653333333333336</v>
      </c>
      <c r="I576" s="49"/>
      <c r="J576" s="47">
        <v>36795.590277777781</v>
      </c>
      <c r="K576" s="20">
        <v>7.4999999999999997E-2</v>
      </c>
      <c r="L576" s="26"/>
      <c r="M576" s="50">
        <v>36795.590277777781</v>
      </c>
      <c r="N576" s="51">
        <v>0.5</v>
      </c>
      <c r="O576" s="26"/>
      <c r="P576" s="52">
        <v>36795.590277777781</v>
      </c>
      <c r="Q576" s="55">
        <v>36</v>
      </c>
      <c r="R576" s="26"/>
      <c r="S576" s="53">
        <v>36795</v>
      </c>
      <c r="T576" s="20">
        <f t="shared" si="55"/>
        <v>75</v>
      </c>
      <c r="U576" s="54">
        <v>36795</v>
      </c>
      <c r="Z576" s="10"/>
      <c r="AR576" s="5">
        <f t="shared" si="49"/>
        <v>0</v>
      </c>
    </row>
    <row r="577" spans="1:44" x14ac:dyDescent="0.2">
      <c r="A577" s="43">
        <v>36811.649305555555</v>
      </c>
      <c r="B577" s="44">
        <v>0.19700000000000001</v>
      </c>
      <c r="C577" s="26">
        <v>2.036</v>
      </c>
      <c r="D577" s="26">
        <v>0.183</v>
      </c>
      <c r="E577" s="45">
        <v>36811.649305555555</v>
      </c>
      <c r="F577" s="46">
        <f t="shared" si="56"/>
        <v>2.4159999999999999</v>
      </c>
      <c r="G577" s="47">
        <v>36811.649305555555</v>
      </c>
      <c r="H577" s="48">
        <f t="shared" si="57"/>
        <v>12.263959390862944</v>
      </c>
      <c r="I577" s="49"/>
      <c r="J577" s="47">
        <v>36811.649305555555</v>
      </c>
      <c r="K577" s="20">
        <v>0.19700000000000001</v>
      </c>
      <c r="L577" s="26"/>
      <c r="M577" s="50">
        <v>36811.649305555555</v>
      </c>
      <c r="N577" s="51">
        <v>0.15</v>
      </c>
      <c r="O577" s="26"/>
      <c r="P577" s="52">
        <v>36811.649305555555</v>
      </c>
      <c r="Q577" s="55">
        <v>33.1</v>
      </c>
      <c r="R577" s="26"/>
      <c r="S577" s="53">
        <v>36811</v>
      </c>
      <c r="T577" s="20">
        <f t="shared" si="55"/>
        <v>197</v>
      </c>
      <c r="U577" s="54">
        <v>36811</v>
      </c>
      <c r="Z577" s="10"/>
      <c r="AR577" s="5">
        <f t="shared" si="49"/>
        <v>0</v>
      </c>
    </row>
    <row r="578" spans="1:44" x14ac:dyDescent="0.2">
      <c r="A578" s="43">
        <v>36837.5625</v>
      </c>
      <c r="B578" s="44">
        <v>8.8999999999999996E-2</v>
      </c>
      <c r="C578" s="26">
        <v>1.2809999999999999</v>
      </c>
      <c r="D578" s="26"/>
      <c r="E578" s="45">
        <v>36837.5625</v>
      </c>
      <c r="F578" s="46"/>
      <c r="G578" s="47">
        <v>36837.5625</v>
      </c>
      <c r="H578" s="48"/>
      <c r="I578" s="49"/>
      <c r="J578" s="47">
        <v>36837.5625</v>
      </c>
      <c r="K578" s="20">
        <v>8.8999999999999996E-2</v>
      </c>
      <c r="L578" s="26"/>
      <c r="M578" s="50">
        <v>36837.5625</v>
      </c>
      <c r="N578" s="51"/>
      <c r="O578" s="26"/>
      <c r="P578" s="52">
        <v>36837.5625</v>
      </c>
      <c r="Q578" s="55">
        <v>22.7</v>
      </c>
      <c r="R578" s="26"/>
      <c r="S578" s="53">
        <v>36837</v>
      </c>
      <c r="T578" s="20">
        <f t="shared" si="55"/>
        <v>89</v>
      </c>
      <c r="U578" s="54">
        <v>36837</v>
      </c>
      <c r="Z578" s="10"/>
      <c r="AR578" s="5">
        <f t="shared" si="49"/>
        <v>0</v>
      </c>
    </row>
    <row r="579" spans="1:44" x14ac:dyDescent="0.2">
      <c r="A579" s="43">
        <v>36865.524305555555</v>
      </c>
      <c r="B579" s="44">
        <v>0.27700000000000002</v>
      </c>
      <c r="C579" s="26">
        <v>2.677</v>
      </c>
      <c r="D579" s="26">
        <v>0.251</v>
      </c>
      <c r="E579" s="45">
        <v>36865.524305555555</v>
      </c>
      <c r="F579" s="46">
        <f t="shared" ref="F579:F595" si="58">B579+C579+D579</f>
        <v>3.2050000000000001</v>
      </c>
      <c r="G579" s="47">
        <v>36865.524305555555</v>
      </c>
      <c r="H579" s="48">
        <f t="shared" ref="H579:H595" si="59">F579/B579</f>
        <v>11.570397111913357</v>
      </c>
      <c r="I579" s="49"/>
      <c r="J579" s="47">
        <v>36865.524305555555</v>
      </c>
      <c r="K579" s="20">
        <v>0.27700000000000002</v>
      </c>
      <c r="L579" s="26"/>
      <c r="M579" s="50">
        <v>36865.524305555555</v>
      </c>
      <c r="N579" s="51"/>
      <c r="O579" s="26"/>
      <c r="P579" s="52">
        <v>36865.524305555555</v>
      </c>
      <c r="Q579" s="55">
        <v>14.6</v>
      </c>
      <c r="R579" s="26"/>
      <c r="S579" s="53">
        <v>36865</v>
      </c>
      <c r="T579" s="20">
        <f t="shared" si="55"/>
        <v>277</v>
      </c>
      <c r="U579" s="54">
        <v>36865</v>
      </c>
      <c r="Z579" s="10"/>
      <c r="AQ579" s="3" t="e">
        <f>AVERAGE(AP565:AP577)</f>
        <v>#DIV/0!</v>
      </c>
      <c r="AR579" s="5">
        <f t="shared" si="49"/>
        <v>0</v>
      </c>
    </row>
    <row r="580" spans="1:44" x14ac:dyDescent="0.2">
      <c r="A580" s="43">
        <v>36920.434027777781</v>
      </c>
      <c r="B580" s="44">
        <v>9.5000000000000001E-2</v>
      </c>
      <c r="C580" s="26">
        <v>1.202</v>
      </c>
      <c r="D580" s="26">
        <v>0.20300000000000001</v>
      </c>
      <c r="E580" s="45">
        <v>36920.434027777781</v>
      </c>
      <c r="F580" s="46">
        <f t="shared" si="58"/>
        <v>1.5</v>
      </c>
      <c r="G580" s="47">
        <v>36920.434027777781</v>
      </c>
      <c r="H580" s="48">
        <f t="shared" si="59"/>
        <v>15.789473684210526</v>
      </c>
      <c r="I580" s="49"/>
      <c r="J580" s="47">
        <v>36920.434027777781</v>
      </c>
      <c r="K580" s="20">
        <v>9.5000000000000001E-2</v>
      </c>
      <c r="L580" s="26"/>
      <c r="M580" s="50">
        <v>36920.434027777781</v>
      </c>
      <c r="N580" s="51">
        <v>0.2</v>
      </c>
      <c r="O580" s="26"/>
      <c r="P580" s="52">
        <v>36920.434027777781</v>
      </c>
      <c r="Q580" s="55">
        <v>12.6</v>
      </c>
      <c r="R580" s="26"/>
      <c r="S580" s="53">
        <v>36920</v>
      </c>
      <c r="T580" s="20">
        <f t="shared" si="55"/>
        <v>95</v>
      </c>
      <c r="U580" s="54">
        <v>36920</v>
      </c>
      <c r="Z580" s="10"/>
      <c r="AR580" s="5">
        <f t="shared" ref="AR580:AR643" si="60">(X581+AB581+AE581)</f>
        <v>0</v>
      </c>
    </row>
    <row r="581" spans="1:44" x14ac:dyDescent="0.2">
      <c r="A581" s="43">
        <v>36950.423611111109</v>
      </c>
      <c r="B581" s="44">
        <v>0.13700000000000001</v>
      </c>
      <c r="C581" s="26">
        <v>1.6619999999999999</v>
      </c>
      <c r="D581" s="26">
        <v>8.5999999999999993E-2</v>
      </c>
      <c r="E581" s="45">
        <v>36950.423611111109</v>
      </c>
      <c r="F581" s="46">
        <f t="shared" si="58"/>
        <v>1.885</v>
      </c>
      <c r="G581" s="47">
        <v>36950.423611111109</v>
      </c>
      <c r="H581" s="48">
        <f t="shared" si="59"/>
        <v>13.759124087591239</v>
      </c>
      <c r="I581" s="49"/>
      <c r="J581" s="47">
        <v>36950.423611111109</v>
      </c>
      <c r="K581" s="20">
        <v>0.13700000000000001</v>
      </c>
      <c r="L581" s="26"/>
      <c r="M581" s="50">
        <v>36950.423611111109</v>
      </c>
      <c r="N581" s="51">
        <v>0.2</v>
      </c>
      <c r="O581" s="26"/>
      <c r="P581" s="52">
        <v>36950.423611111109</v>
      </c>
      <c r="Q581" s="55">
        <v>19.7</v>
      </c>
      <c r="R581" s="26"/>
      <c r="S581" s="53">
        <v>36950</v>
      </c>
      <c r="T581" s="20">
        <f t="shared" si="55"/>
        <v>137</v>
      </c>
      <c r="U581" s="54">
        <v>36950</v>
      </c>
      <c r="Z581" s="10"/>
      <c r="AR581" s="5">
        <f t="shared" si="60"/>
        <v>0</v>
      </c>
    </row>
    <row r="582" spans="1:44" x14ac:dyDescent="0.2">
      <c r="A582" s="43">
        <v>36985.447916666664</v>
      </c>
      <c r="B582" s="44">
        <v>0.13100000000000001</v>
      </c>
      <c r="C582" s="26">
        <v>1.6719999999999999</v>
      </c>
      <c r="D582" s="26">
        <v>0.13100000000000001</v>
      </c>
      <c r="E582" s="45">
        <v>36985.447916666664</v>
      </c>
      <c r="F582" s="46">
        <f t="shared" si="58"/>
        <v>1.9339999999999999</v>
      </c>
      <c r="G582" s="47">
        <v>36985.447916666664</v>
      </c>
      <c r="H582" s="48">
        <f t="shared" si="59"/>
        <v>14.763358778625953</v>
      </c>
      <c r="I582" s="49"/>
      <c r="J582" s="47">
        <v>36985.447916666664</v>
      </c>
      <c r="K582" s="20">
        <v>0.13100000000000001</v>
      </c>
      <c r="L582" s="26"/>
      <c r="M582" s="50">
        <v>36985.447916666664</v>
      </c>
      <c r="N582" s="51">
        <v>0.1</v>
      </c>
      <c r="O582" s="26"/>
      <c r="P582" s="52">
        <v>36985.447916666664</v>
      </c>
      <c r="Q582" s="55">
        <v>28.2</v>
      </c>
      <c r="R582" s="26"/>
      <c r="S582" s="53">
        <v>36985</v>
      </c>
      <c r="T582" s="20">
        <f t="shared" si="55"/>
        <v>131</v>
      </c>
      <c r="U582" s="54">
        <v>36985</v>
      </c>
      <c r="Z582" s="10"/>
      <c r="AR582" s="5">
        <f t="shared" si="60"/>
        <v>0</v>
      </c>
    </row>
    <row r="583" spans="1:44" x14ac:dyDescent="0.2">
      <c r="A583" s="43">
        <v>37041.496527777781</v>
      </c>
      <c r="B583" s="44">
        <v>7.3999999999999996E-2</v>
      </c>
      <c r="C583" s="26">
        <v>1.321</v>
      </c>
      <c r="D583" s="26">
        <v>-4.0000000000000001E-3</v>
      </c>
      <c r="E583" s="45">
        <v>37041.496527777781</v>
      </c>
      <c r="F583" s="46">
        <f t="shared" si="58"/>
        <v>1.391</v>
      </c>
      <c r="G583" s="47">
        <v>37041.496527777781</v>
      </c>
      <c r="H583" s="48">
        <f t="shared" si="59"/>
        <v>18.797297297297298</v>
      </c>
      <c r="I583" s="49"/>
      <c r="J583" s="47">
        <v>37041.496527777781</v>
      </c>
      <c r="K583" s="20">
        <v>7.3999999999999996E-2</v>
      </c>
      <c r="L583" s="26"/>
      <c r="M583" s="50">
        <v>37041.496527777781</v>
      </c>
      <c r="N583" s="51">
        <v>0.3</v>
      </c>
      <c r="O583" s="26"/>
      <c r="P583" s="52">
        <v>37041.496527777781</v>
      </c>
      <c r="Q583" s="55">
        <v>10.8</v>
      </c>
      <c r="R583" s="26"/>
      <c r="S583" s="53">
        <v>37041</v>
      </c>
      <c r="T583" s="20">
        <f t="shared" ref="T583:T614" si="61">K583*1000</f>
        <v>74</v>
      </c>
      <c r="U583" s="54">
        <v>37041</v>
      </c>
      <c r="Z583" s="10"/>
      <c r="AR583" s="5">
        <f t="shared" si="60"/>
        <v>0</v>
      </c>
    </row>
    <row r="584" spans="1:44" x14ac:dyDescent="0.2">
      <c r="A584" s="43">
        <v>37056.493055555555</v>
      </c>
      <c r="B584" s="44">
        <v>7.2999999999999995E-2</v>
      </c>
      <c r="C584" s="26">
        <v>1.337</v>
      </c>
      <c r="D584" s="26">
        <v>-4.0000000000000001E-3</v>
      </c>
      <c r="E584" s="45">
        <v>37056.493055555555</v>
      </c>
      <c r="F584" s="46">
        <f t="shared" si="58"/>
        <v>1.4059999999999999</v>
      </c>
      <c r="G584" s="47">
        <v>37056.493055555555</v>
      </c>
      <c r="H584" s="48">
        <f t="shared" si="59"/>
        <v>19.260273972602739</v>
      </c>
      <c r="I584" s="49"/>
      <c r="J584" s="47">
        <v>37056.493055555555</v>
      </c>
      <c r="K584" s="20">
        <v>7.2999999999999995E-2</v>
      </c>
      <c r="L584" s="26"/>
      <c r="M584" s="50">
        <v>37056.493055555555</v>
      </c>
      <c r="N584" s="51">
        <v>0.35</v>
      </c>
      <c r="O584" s="26"/>
      <c r="P584" s="52">
        <v>37056.493055555555</v>
      </c>
      <c r="Q584" s="55">
        <v>10.8</v>
      </c>
      <c r="R584" s="26"/>
      <c r="S584" s="53">
        <v>37056</v>
      </c>
      <c r="T584" s="20">
        <f t="shared" si="61"/>
        <v>73</v>
      </c>
      <c r="U584" s="54">
        <v>37056</v>
      </c>
      <c r="Z584" s="10"/>
      <c r="AR584" s="5">
        <f t="shared" si="60"/>
        <v>0</v>
      </c>
    </row>
    <row r="585" spans="1:44" x14ac:dyDescent="0.2">
      <c r="A585" s="43">
        <v>37067.46875</v>
      </c>
      <c r="B585" s="44">
        <v>8.4000000000000005E-2</v>
      </c>
      <c r="C585" s="26">
        <v>1.4450000000000001</v>
      </c>
      <c r="D585" s="26">
        <v>-4.0000000000000001E-3</v>
      </c>
      <c r="E585" s="45">
        <v>37067.46875</v>
      </c>
      <c r="F585" s="46">
        <f t="shared" si="58"/>
        <v>1.5250000000000001</v>
      </c>
      <c r="G585" s="47">
        <v>37067.46875</v>
      </c>
      <c r="H585" s="48">
        <f t="shared" si="59"/>
        <v>18.154761904761905</v>
      </c>
      <c r="I585" s="49"/>
      <c r="J585" s="47">
        <v>37067.46875</v>
      </c>
      <c r="K585" s="20">
        <v>8.4000000000000005E-2</v>
      </c>
      <c r="L585" s="26"/>
      <c r="M585" s="50">
        <v>37067.46875</v>
      </c>
      <c r="N585" s="51">
        <v>0.4</v>
      </c>
      <c r="O585" s="26"/>
      <c r="P585" s="52">
        <v>37067.46875</v>
      </c>
      <c r="Q585" s="55">
        <v>25.8</v>
      </c>
      <c r="R585" s="26"/>
      <c r="S585" s="53">
        <v>37067</v>
      </c>
      <c r="T585" s="20">
        <f t="shared" si="61"/>
        <v>84</v>
      </c>
      <c r="U585" s="54">
        <v>37067</v>
      </c>
      <c r="Z585" s="10"/>
      <c r="AR585" s="5">
        <f t="shared" si="60"/>
        <v>0</v>
      </c>
    </row>
    <row r="586" spans="1:44" x14ac:dyDescent="0.2">
      <c r="A586" s="43">
        <v>37082.447916666664</v>
      </c>
      <c r="B586" s="44">
        <v>0.14499999999999999</v>
      </c>
      <c r="C586" s="26">
        <v>1.9590000000000001</v>
      </c>
      <c r="D586" s="26">
        <v>-4.0000000000000001E-3</v>
      </c>
      <c r="E586" s="45">
        <v>37082.447916666664</v>
      </c>
      <c r="F586" s="46">
        <f t="shared" si="58"/>
        <v>2.1</v>
      </c>
      <c r="G586" s="47">
        <v>37082.447916666664</v>
      </c>
      <c r="H586" s="48">
        <f t="shared" si="59"/>
        <v>14.482758620689657</v>
      </c>
      <c r="I586" s="49"/>
      <c r="J586" s="47">
        <v>37082.447916666664</v>
      </c>
      <c r="K586" s="20">
        <v>0.14499999999999999</v>
      </c>
      <c r="L586" s="26"/>
      <c r="M586" s="50">
        <v>37082.447916666664</v>
      </c>
      <c r="N586" s="51">
        <v>0.35</v>
      </c>
      <c r="O586" s="26"/>
      <c r="P586" s="52">
        <v>37082.447916666664</v>
      </c>
      <c r="Q586" s="55">
        <v>33.299999999999997</v>
      </c>
      <c r="R586" s="26"/>
      <c r="S586" s="53">
        <v>37082</v>
      </c>
      <c r="T586" s="20">
        <f t="shared" si="61"/>
        <v>145</v>
      </c>
      <c r="U586" s="54">
        <v>37082</v>
      </c>
      <c r="Z586" s="10"/>
      <c r="AR586" s="5">
        <f t="shared" si="60"/>
        <v>0</v>
      </c>
    </row>
    <row r="587" spans="1:44" x14ac:dyDescent="0.2">
      <c r="A587" s="43">
        <v>37112.493055555555</v>
      </c>
      <c r="B587" s="44">
        <v>0.13100000000000001</v>
      </c>
      <c r="C587" s="26">
        <v>1.544</v>
      </c>
      <c r="D587" s="26">
        <v>-4.0000000000000001E-3</v>
      </c>
      <c r="E587" s="45">
        <v>37112.493055555555</v>
      </c>
      <c r="F587" s="46">
        <f t="shared" si="58"/>
        <v>1.671</v>
      </c>
      <c r="G587" s="47">
        <v>37112.493055555555</v>
      </c>
      <c r="H587" s="48">
        <f t="shared" si="59"/>
        <v>12.755725190839694</v>
      </c>
      <c r="I587" s="49"/>
      <c r="J587" s="47">
        <v>37112.493055555555</v>
      </c>
      <c r="K587" s="20">
        <v>0.13100000000000001</v>
      </c>
      <c r="L587" s="26"/>
      <c r="M587" s="50">
        <v>37112.493055555555</v>
      </c>
      <c r="N587" s="51">
        <v>0.3</v>
      </c>
      <c r="O587" s="26"/>
      <c r="P587" s="52">
        <v>37112.493055555555</v>
      </c>
      <c r="Q587" s="55">
        <v>48.3</v>
      </c>
      <c r="R587" s="26"/>
      <c r="S587" s="53">
        <v>37112</v>
      </c>
      <c r="T587" s="20">
        <f t="shared" si="61"/>
        <v>131</v>
      </c>
      <c r="U587" s="54">
        <v>37112</v>
      </c>
      <c r="Z587" s="10"/>
      <c r="AR587" s="5">
        <f t="shared" si="60"/>
        <v>0</v>
      </c>
    </row>
    <row r="588" spans="1:44" x14ac:dyDescent="0.2">
      <c r="A588" s="43">
        <v>37123.456944444442</v>
      </c>
      <c r="B588" s="44">
        <v>8.8999999999999996E-2</v>
      </c>
      <c r="C588" s="26">
        <v>1.3680000000000001</v>
      </c>
      <c r="D588" s="26">
        <v>-4.0000000000000001E-3</v>
      </c>
      <c r="E588" s="45">
        <v>37123.456944444442</v>
      </c>
      <c r="F588" s="46">
        <f t="shared" si="58"/>
        <v>1.4530000000000001</v>
      </c>
      <c r="G588" s="47">
        <v>37123.456944444442</v>
      </c>
      <c r="H588" s="48">
        <f t="shared" si="59"/>
        <v>16.325842696629216</v>
      </c>
      <c r="I588" s="49"/>
      <c r="J588" s="47">
        <v>37123.456944444442</v>
      </c>
      <c r="K588" s="20">
        <v>8.8999999999999996E-2</v>
      </c>
      <c r="L588" s="26"/>
      <c r="M588" s="50">
        <v>37123.456944444442</v>
      </c>
      <c r="N588" s="51">
        <v>0.35</v>
      </c>
      <c r="O588" s="26"/>
      <c r="P588" s="52">
        <v>37123.456944444442</v>
      </c>
      <c r="Q588" s="55">
        <v>16.8</v>
      </c>
      <c r="R588" s="26"/>
      <c r="S588" s="53">
        <v>37123</v>
      </c>
      <c r="T588" s="20">
        <f t="shared" si="61"/>
        <v>89</v>
      </c>
      <c r="U588" s="54">
        <v>37123</v>
      </c>
      <c r="Z588" s="10"/>
      <c r="AR588" s="5">
        <f t="shared" si="60"/>
        <v>0</v>
      </c>
    </row>
    <row r="589" spans="1:44" x14ac:dyDescent="0.2">
      <c r="A589" s="43">
        <v>37138.475694444445</v>
      </c>
      <c r="B589" s="44">
        <v>0.11600000000000001</v>
      </c>
      <c r="C589" s="26">
        <v>1.546</v>
      </c>
      <c r="D589" s="26">
        <v>-4.0000000000000001E-3</v>
      </c>
      <c r="E589" s="45">
        <v>37138.475694444445</v>
      </c>
      <c r="F589" s="46">
        <f t="shared" si="58"/>
        <v>1.6580000000000001</v>
      </c>
      <c r="G589" s="47">
        <v>37138.475694444445</v>
      </c>
      <c r="H589" s="48">
        <f t="shared" si="59"/>
        <v>14.293103448275863</v>
      </c>
      <c r="I589" s="49"/>
      <c r="J589" s="47">
        <v>37138.475694444445</v>
      </c>
      <c r="K589" s="20">
        <v>0.11600000000000001</v>
      </c>
      <c r="L589" s="26"/>
      <c r="M589" s="50">
        <v>37138.475694444445</v>
      </c>
      <c r="N589" s="51">
        <v>0.3</v>
      </c>
      <c r="O589" s="26"/>
      <c r="P589" s="52">
        <v>37138.475694444445</v>
      </c>
      <c r="Q589" s="55">
        <v>22.7</v>
      </c>
      <c r="R589" s="26"/>
      <c r="S589" s="53">
        <v>37138</v>
      </c>
      <c r="T589" s="20">
        <f t="shared" si="61"/>
        <v>116</v>
      </c>
      <c r="U589" s="54">
        <v>37138</v>
      </c>
      <c r="Z589" s="10"/>
      <c r="AR589" s="5">
        <f t="shared" si="60"/>
        <v>0</v>
      </c>
    </row>
    <row r="590" spans="1:44" x14ac:dyDescent="0.2">
      <c r="A590" s="43">
        <v>37179.420138888891</v>
      </c>
      <c r="B590" s="44">
        <v>0.14599999999999999</v>
      </c>
      <c r="C590" s="26">
        <v>1.6539999999999999</v>
      </c>
      <c r="D590" s="26">
        <v>0.159</v>
      </c>
      <c r="E590" s="45">
        <v>37179.420138888891</v>
      </c>
      <c r="F590" s="46">
        <f t="shared" si="58"/>
        <v>1.9589999999999999</v>
      </c>
      <c r="G590" s="47">
        <v>37179.420138888891</v>
      </c>
      <c r="H590" s="48">
        <f t="shared" si="59"/>
        <v>13.417808219178083</v>
      </c>
      <c r="I590" s="49"/>
      <c r="J590" s="47">
        <v>37179.420138888891</v>
      </c>
      <c r="K590" s="20">
        <v>0.14599999999999999</v>
      </c>
      <c r="L590" s="26"/>
      <c r="M590" s="50">
        <v>37179.420138888891</v>
      </c>
      <c r="N590" s="51">
        <v>0.2</v>
      </c>
      <c r="O590" s="26"/>
      <c r="P590" s="52">
        <v>37179.420138888891</v>
      </c>
      <c r="Q590" s="55">
        <v>15.7</v>
      </c>
      <c r="R590" s="26"/>
      <c r="S590" s="53">
        <v>37179</v>
      </c>
      <c r="T590" s="20">
        <f t="shared" si="61"/>
        <v>146</v>
      </c>
      <c r="U590" s="54">
        <v>37179</v>
      </c>
      <c r="Z590" s="10"/>
      <c r="AR590" s="5">
        <f t="shared" si="60"/>
        <v>0</v>
      </c>
    </row>
    <row r="591" spans="1:44" x14ac:dyDescent="0.2">
      <c r="A591" s="43">
        <v>37222.604166666664</v>
      </c>
      <c r="B591" s="44">
        <v>0.11799999999999999</v>
      </c>
      <c r="C591" s="26">
        <v>1.3140000000000001</v>
      </c>
      <c r="D591" s="26">
        <v>0.30499999999999999</v>
      </c>
      <c r="E591" s="45">
        <v>37222.604166666664</v>
      </c>
      <c r="F591" s="46">
        <f t="shared" si="58"/>
        <v>1.7369999999999999</v>
      </c>
      <c r="G591" s="47">
        <v>37222.604166666664</v>
      </c>
      <c r="H591" s="48">
        <f t="shared" si="59"/>
        <v>14.720338983050848</v>
      </c>
      <c r="I591" s="49"/>
      <c r="J591" s="47">
        <v>37222.604166666664</v>
      </c>
      <c r="K591" s="20">
        <v>0.11799999999999999</v>
      </c>
      <c r="L591" s="26"/>
      <c r="M591" s="50">
        <v>37222.604166666664</v>
      </c>
      <c r="N591" s="51">
        <v>0.3</v>
      </c>
      <c r="O591" s="26"/>
      <c r="P591" s="52">
        <v>37222.604166666664</v>
      </c>
      <c r="Q591" s="55">
        <v>13.5</v>
      </c>
      <c r="R591" s="26"/>
      <c r="S591" s="53">
        <v>37222</v>
      </c>
      <c r="T591" s="20">
        <f t="shared" si="61"/>
        <v>118</v>
      </c>
      <c r="U591" s="54">
        <v>37222</v>
      </c>
      <c r="Z591" s="10"/>
      <c r="AR591" s="5">
        <f t="shared" si="60"/>
        <v>0</v>
      </c>
    </row>
    <row r="592" spans="1:44" x14ac:dyDescent="0.2">
      <c r="A592" s="43">
        <v>37235.615277777775</v>
      </c>
      <c r="B592" s="44">
        <v>0.109</v>
      </c>
      <c r="C592" s="26">
        <v>1.22</v>
      </c>
      <c r="D592" s="26">
        <v>0.308</v>
      </c>
      <c r="E592" s="45">
        <v>37235.615277777775</v>
      </c>
      <c r="F592" s="46">
        <f t="shared" si="58"/>
        <v>1.637</v>
      </c>
      <c r="G592" s="47">
        <v>37235.615277777775</v>
      </c>
      <c r="H592" s="48">
        <f t="shared" si="59"/>
        <v>15.01834862385321</v>
      </c>
      <c r="I592" s="49"/>
      <c r="J592" s="47">
        <v>37235.615277777775</v>
      </c>
      <c r="K592" s="20">
        <v>0.109</v>
      </c>
      <c r="L592" s="26"/>
      <c r="M592" s="50">
        <v>37235.615277777775</v>
      </c>
      <c r="N592" s="51">
        <v>0.3</v>
      </c>
      <c r="O592" s="26"/>
      <c r="P592" s="52">
        <v>37235.615277777775</v>
      </c>
      <c r="Q592" s="55">
        <v>10.8</v>
      </c>
      <c r="R592" s="26"/>
      <c r="S592" s="53">
        <v>37235</v>
      </c>
      <c r="T592" s="20">
        <f t="shared" si="61"/>
        <v>109</v>
      </c>
      <c r="U592" s="54">
        <v>37235</v>
      </c>
      <c r="Z592" s="10"/>
      <c r="AQ592" s="3" t="e">
        <f>AVERAGE(AP580:AP592)</f>
        <v>#DIV/0!</v>
      </c>
      <c r="AR592" s="5">
        <f t="shared" si="60"/>
        <v>0</v>
      </c>
    </row>
    <row r="593" spans="1:44" x14ac:dyDescent="0.2">
      <c r="A593" s="43">
        <v>37270.602777777778</v>
      </c>
      <c r="B593" s="44">
        <v>0.111</v>
      </c>
      <c r="C593" s="26">
        <v>1.1200000000000001</v>
      </c>
      <c r="D593" s="26">
        <v>0.32100000000000001</v>
      </c>
      <c r="E593" s="45">
        <v>37270.602777777778</v>
      </c>
      <c r="F593" s="46">
        <f t="shared" si="58"/>
        <v>1.552</v>
      </c>
      <c r="G593" s="47">
        <v>37270.602777777778</v>
      </c>
      <c r="H593" s="48">
        <f t="shared" si="59"/>
        <v>13.981981981981983</v>
      </c>
      <c r="I593" s="49"/>
      <c r="J593" s="47">
        <v>37270.602777777778</v>
      </c>
      <c r="K593" s="20">
        <v>0.111</v>
      </c>
      <c r="L593" s="26"/>
      <c r="M593" s="50">
        <v>37270.602777777778</v>
      </c>
      <c r="N593" s="51">
        <v>0.6</v>
      </c>
      <c r="O593" s="26"/>
      <c r="P593" s="52">
        <v>37270.602777777778</v>
      </c>
      <c r="Q593" s="55">
        <v>7.6</v>
      </c>
      <c r="R593" s="26"/>
      <c r="S593" s="53">
        <v>37270</v>
      </c>
      <c r="T593" s="20">
        <f t="shared" si="61"/>
        <v>111</v>
      </c>
      <c r="U593" s="54">
        <v>37270</v>
      </c>
      <c r="Z593" s="10"/>
      <c r="AR593" s="5">
        <f t="shared" si="60"/>
        <v>0</v>
      </c>
    </row>
    <row r="594" spans="1:44" x14ac:dyDescent="0.2">
      <c r="A594" s="43">
        <v>37298.659722222219</v>
      </c>
      <c r="B594" s="44">
        <v>8.7999999999999995E-2</v>
      </c>
      <c r="C594" s="26">
        <v>1.19</v>
      </c>
      <c r="D594" s="26">
        <v>0.122</v>
      </c>
      <c r="E594" s="45">
        <v>37298.659722222219</v>
      </c>
      <c r="F594" s="46">
        <f t="shared" si="58"/>
        <v>1.4</v>
      </c>
      <c r="G594" s="47">
        <v>37298.659722222219</v>
      </c>
      <c r="H594" s="48">
        <f t="shared" si="59"/>
        <v>15.909090909090908</v>
      </c>
      <c r="I594" s="49"/>
      <c r="J594" s="47">
        <v>37298.659722222219</v>
      </c>
      <c r="K594" s="20">
        <v>8.7999999999999995E-2</v>
      </c>
      <c r="L594" s="26"/>
      <c r="M594" s="50">
        <v>37298.659722222219</v>
      </c>
      <c r="N594" s="51">
        <v>0.5</v>
      </c>
      <c r="O594" s="26"/>
      <c r="P594" s="52">
        <v>37298.659722222219</v>
      </c>
      <c r="Q594" s="55">
        <v>12.5</v>
      </c>
      <c r="R594" s="26"/>
      <c r="S594" s="53">
        <v>37298</v>
      </c>
      <c r="T594" s="20">
        <f t="shared" si="61"/>
        <v>88</v>
      </c>
      <c r="U594" s="54">
        <v>37298</v>
      </c>
      <c r="Z594" s="10"/>
      <c r="AR594" s="5">
        <f t="shared" si="60"/>
        <v>0</v>
      </c>
    </row>
    <row r="595" spans="1:44" x14ac:dyDescent="0.2">
      <c r="A595" s="43">
        <v>37327.615972222222</v>
      </c>
      <c r="B595" s="44">
        <v>0.128</v>
      </c>
      <c r="C595" s="26">
        <v>1.32</v>
      </c>
      <c r="D595" s="26">
        <v>0.27200000000000002</v>
      </c>
      <c r="E595" s="45">
        <v>37327.615972222222</v>
      </c>
      <c r="F595" s="46">
        <f t="shared" si="58"/>
        <v>1.72</v>
      </c>
      <c r="G595" s="47">
        <v>37327.615972222222</v>
      </c>
      <c r="H595" s="48">
        <f t="shared" si="59"/>
        <v>13.4375</v>
      </c>
      <c r="I595" s="49"/>
      <c r="J595" s="47">
        <v>37327.615972222222</v>
      </c>
      <c r="K595" s="20">
        <v>0.128</v>
      </c>
      <c r="L595" s="26"/>
      <c r="M595" s="50">
        <v>37327.615972222222</v>
      </c>
      <c r="N595" s="51">
        <v>0.2</v>
      </c>
      <c r="O595" s="26"/>
      <c r="P595" s="52">
        <v>37327.615972222222</v>
      </c>
      <c r="Q595" s="55">
        <v>12.3</v>
      </c>
      <c r="R595" s="26"/>
      <c r="S595" s="53">
        <v>37327</v>
      </c>
      <c r="T595" s="20">
        <f t="shared" si="61"/>
        <v>128</v>
      </c>
      <c r="U595" s="54">
        <v>37327</v>
      </c>
      <c r="Z595" s="10"/>
      <c r="AR595" s="5">
        <f t="shared" si="60"/>
        <v>0</v>
      </c>
    </row>
    <row r="596" spans="1:44" x14ac:dyDescent="0.2">
      <c r="A596" s="43">
        <v>37356.579861111109</v>
      </c>
      <c r="B596" s="44">
        <v>0.13900000000000001</v>
      </c>
      <c r="C596" s="26">
        <v>1.47</v>
      </c>
      <c r="D596" s="26"/>
      <c r="E596" s="45">
        <v>37356.579861111109</v>
      </c>
      <c r="F596" s="46"/>
      <c r="G596" s="47">
        <v>37356.579861111109</v>
      </c>
      <c r="H596" s="48"/>
      <c r="I596" s="49"/>
      <c r="J596" s="47">
        <v>37356.579861111109</v>
      </c>
      <c r="K596" s="20">
        <v>0.13900000000000001</v>
      </c>
      <c r="L596" s="26"/>
      <c r="M596" s="50">
        <v>37356.579861111109</v>
      </c>
      <c r="N596" s="51">
        <v>0.25</v>
      </c>
      <c r="O596" s="26"/>
      <c r="P596" s="52">
        <v>37356.579861111109</v>
      </c>
      <c r="Q596" s="55">
        <v>17.399999999999999</v>
      </c>
      <c r="R596" s="26"/>
      <c r="S596" s="53">
        <v>37356</v>
      </c>
      <c r="T596" s="20">
        <f t="shared" si="61"/>
        <v>139</v>
      </c>
      <c r="U596" s="54">
        <v>37356</v>
      </c>
      <c r="Z596" s="10"/>
      <c r="AR596" s="5">
        <f t="shared" si="60"/>
        <v>0</v>
      </c>
    </row>
    <row r="597" spans="1:44" x14ac:dyDescent="0.2">
      <c r="A597" s="43">
        <v>37368.633333333331</v>
      </c>
      <c r="B597" s="44">
        <v>9.7000000000000003E-2</v>
      </c>
      <c r="C597" s="26">
        <v>1.61</v>
      </c>
      <c r="D597" s="26"/>
      <c r="E597" s="45">
        <v>37368.633333333331</v>
      </c>
      <c r="F597" s="46">
        <f t="shared" ref="F597:F608" si="62">B597+C597+D597</f>
        <v>1.7070000000000001</v>
      </c>
      <c r="G597" s="47">
        <v>37368.633333333331</v>
      </c>
      <c r="H597" s="48">
        <f t="shared" ref="H597:H608" si="63">F597/B597</f>
        <v>17.597938144329898</v>
      </c>
      <c r="I597" s="49"/>
      <c r="J597" s="47">
        <v>37368.633333333331</v>
      </c>
      <c r="K597" s="20">
        <v>9.7000000000000003E-2</v>
      </c>
      <c r="L597" s="26"/>
      <c r="M597" s="50">
        <v>37368.633333333331</v>
      </c>
      <c r="N597" s="51">
        <v>0.4</v>
      </c>
      <c r="O597" s="26"/>
      <c r="P597" s="52">
        <v>37368.633333333331</v>
      </c>
      <c r="Q597" s="55">
        <v>44.4</v>
      </c>
      <c r="R597" s="26"/>
      <c r="S597" s="53">
        <v>37368</v>
      </c>
      <c r="T597" s="20">
        <f t="shared" si="61"/>
        <v>97</v>
      </c>
      <c r="U597" s="54">
        <v>37368</v>
      </c>
      <c r="Z597" s="10"/>
      <c r="AR597" s="5">
        <f t="shared" si="60"/>
        <v>0</v>
      </c>
    </row>
    <row r="598" spans="1:44" x14ac:dyDescent="0.2">
      <c r="A598" s="43">
        <v>37382.638888888891</v>
      </c>
      <c r="B598" s="44">
        <v>8.8999999999999996E-2</v>
      </c>
      <c r="C598" s="26">
        <v>1.92</v>
      </c>
      <c r="D598" s="26"/>
      <c r="E598" s="45">
        <v>37382.638888888891</v>
      </c>
      <c r="F598" s="46">
        <f t="shared" si="62"/>
        <v>2.0089999999999999</v>
      </c>
      <c r="G598" s="47">
        <v>37382.638888888891</v>
      </c>
      <c r="H598" s="48">
        <f t="shared" si="63"/>
        <v>22.573033707865168</v>
      </c>
      <c r="I598" s="49"/>
      <c r="J598" s="47">
        <v>37382.638888888891</v>
      </c>
      <c r="K598" s="20">
        <v>8.8999999999999996E-2</v>
      </c>
      <c r="L598" s="26"/>
      <c r="M598" s="50">
        <v>37382.638888888891</v>
      </c>
      <c r="N598" s="51">
        <v>0.4</v>
      </c>
      <c r="O598" s="26"/>
      <c r="P598" s="52">
        <v>37382.638888888891</v>
      </c>
      <c r="Q598" s="55">
        <v>63.4</v>
      </c>
      <c r="R598" s="26"/>
      <c r="S598" s="53">
        <v>37382</v>
      </c>
      <c r="T598" s="20">
        <f t="shared" si="61"/>
        <v>89</v>
      </c>
      <c r="U598" s="54">
        <v>37382</v>
      </c>
      <c r="Z598" s="10"/>
      <c r="AR598" s="5">
        <f t="shared" si="60"/>
        <v>0</v>
      </c>
    </row>
    <row r="599" spans="1:44" x14ac:dyDescent="0.2">
      <c r="A599" s="43">
        <v>37396.65625</v>
      </c>
      <c r="B599" s="44">
        <v>0.14499999999999999</v>
      </c>
      <c r="C599" s="26">
        <v>1.57</v>
      </c>
      <c r="D599" s="26">
        <v>7.1999999999999995E-2</v>
      </c>
      <c r="E599" s="45">
        <v>37396.65625</v>
      </c>
      <c r="F599" s="46">
        <f t="shared" si="62"/>
        <v>1.7870000000000001</v>
      </c>
      <c r="G599" s="47">
        <v>37396.65625</v>
      </c>
      <c r="H599" s="48">
        <f t="shared" si="63"/>
        <v>12.324137931034485</v>
      </c>
      <c r="I599" s="49"/>
      <c r="J599" s="47">
        <v>37396.65625</v>
      </c>
      <c r="K599" s="20">
        <v>0.14499999999999999</v>
      </c>
      <c r="L599" s="26"/>
      <c r="M599" s="50">
        <v>37396.65625</v>
      </c>
      <c r="N599" s="51">
        <v>0.2</v>
      </c>
      <c r="O599" s="26"/>
      <c r="P599" s="52">
        <v>37396.65625</v>
      </c>
      <c r="Q599" s="55">
        <v>25.6</v>
      </c>
      <c r="R599" s="26"/>
      <c r="S599" s="53">
        <v>37396</v>
      </c>
      <c r="T599" s="20">
        <f t="shared" si="61"/>
        <v>145</v>
      </c>
      <c r="U599" s="54">
        <v>37396</v>
      </c>
      <c r="Z599" s="10"/>
      <c r="AR599" s="5">
        <f t="shared" si="60"/>
        <v>0</v>
      </c>
    </row>
    <row r="600" spans="1:44" x14ac:dyDescent="0.2">
      <c r="A600" s="43">
        <v>37411.600694444445</v>
      </c>
      <c r="B600" s="44">
        <v>9.6000000000000002E-2</v>
      </c>
      <c r="C600" s="26">
        <v>1.4</v>
      </c>
      <c r="D600" s="26">
        <v>-4.0000000000000001E-3</v>
      </c>
      <c r="E600" s="45">
        <v>37411.600694444445</v>
      </c>
      <c r="F600" s="46">
        <f t="shared" si="62"/>
        <v>1.492</v>
      </c>
      <c r="G600" s="47">
        <v>37411.600694444445</v>
      </c>
      <c r="H600" s="48">
        <f t="shared" si="63"/>
        <v>15.541666666666666</v>
      </c>
      <c r="I600" s="49"/>
      <c r="J600" s="47">
        <v>37411.600694444445</v>
      </c>
      <c r="K600" s="20">
        <v>9.6000000000000002E-2</v>
      </c>
      <c r="L600" s="26"/>
      <c r="M600" s="50">
        <v>37411.600694444445</v>
      </c>
      <c r="N600" s="51">
        <v>0.4</v>
      </c>
      <c r="O600" s="26"/>
      <c r="P600" s="52">
        <v>37411.600694444445</v>
      </c>
      <c r="Q600" s="55">
        <v>25.1</v>
      </c>
      <c r="R600" s="26"/>
      <c r="S600" s="53">
        <v>37411</v>
      </c>
      <c r="T600" s="20">
        <f t="shared" si="61"/>
        <v>96</v>
      </c>
      <c r="U600" s="54">
        <v>37411</v>
      </c>
      <c r="Z600" s="10"/>
      <c r="AR600" s="5">
        <f t="shared" si="60"/>
        <v>0</v>
      </c>
    </row>
    <row r="601" spans="1:44" x14ac:dyDescent="0.2">
      <c r="A601" s="43">
        <v>37424.569444444445</v>
      </c>
      <c r="B601" s="44">
        <v>0.16200000000000001</v>
      </c>
      <c r="C601" s="26">
        <v>1.89</v>
      </c>
      <c r="D601" s="26">
        <v>5.2999999999999999E-2</v>
      </c>
      <c r="E601" s="45">
        <v>37424.569444444445</v>
      </c>
      <c r="F601" s="46">
        <f t="shared" si="62"/>
        <v>2.105</v>
      </c>
      <c r="G601" s="47">
        <v>37424.569444444445</v>
      </c>
      <c r="H601" s="48">
        <f t="shared" si="63"/>
        <v>12.993827160493826</v>
      </c>
      <c r="I601" s="49"/>
      <c r="J601" s="47">
        <v>37424.569444444445</v>
      </c>
      <c r="K601" s="20">
        <v>0.16200000000000001</v>
      </c>
      <c r="L601" s="26"/>
      <c r="M601" s="50">
        <v>37424.569444444445</v>
      </c>
      <c r="N601" s="51">
        <v>0.25</v>
      </c>
      <c r="O601" s="26"/>
      <c r="P601" s="52">
        <v>37424.569444444445</v>
      </c>
      <c r="Q601" s="55">
        <v>32.299999999999997</v>
      </c>
      <c r="R601" s="26"/>
      <c r="S601" s="53">
        <v>37424</v>
      </c>
      <c r="T601" s="20">
        <f t="shared" si="61"/>
        <v>162</v>
      </c>
      <c r="U601" s="54">
        <v>37424</v>
      </c>
      <c r="Z601" s="10"/>
      <c r="AR601" s="5">
        <f t="shared" si="60"/>
        <v>0</v>
      </c>
    </row>
    <row r="602" spans="1:44" x14ac:dyDescent="0.2">
      <c r="A602" s="43">
        <v>37452.420138888891</v>
      </c>
      <c r="B602" s="44">
        <v>0.16800000000000001</v>
      </c>
      <c r="C602" s="26">
        <v>1.52</v>
      </c>
      <c r="D602" s="26">
        <v>8.8999999999999996E-2</v>
      </c>
      <c r="E602" s="45">
        <v>37452.420138888891</v>
      </c>
      <c r="F602" s="46">
        <f t="shared" si="62"/>
        <v>1.7769999999999999</v>
      </c>
      <c r="G602" s="47">
        <v>37452.420138888891</v>
      </c>
      <c r="H602" s="48">
        <f t="shared" si="63"/>
        <v>10.577380952380951</v>
      </c>
      <c r="I602" s="49"/>
      <c r="J602" s="47">
        <v>37452.420138888891</v>
      </c>
      <c r="K602" s="20">
        <v>0.16800000000000001</v>
      </c>
      <c r="L602" s="26"/>
      <c r="M602" s="50">
        <v>37452.420138888891</v>
      </c>
      <c r="N602" s="51">
        <v>0.5</v>
      </c>
      <c r="O602" s="26"/>
      <c r="P602" s="52">
        <v>37452.420138888891</v>
      </c>
      <c r="Q602" s="55">
        <v>15.9</v>
      </c>
      <c r="R602" s="26"/>
      <c r="S602" s="53">
        <v>37452</v>
      </c>
      <c r="T602" s="20">
        <f t="shared" si="61"/>
        <v>168</v>
      </c>
      <c r="U602" s="54">
        <v>37452</v>
      </c>
      <c r="Z602" s="10"/>
      <c r="AR602" s="5">
        <f t="shared" si="60"/>
        <v>0</v>
      </c>
    </row>
    <row r="603" spans="1:44" x14ac:dyDescent="0.2">
      <c r="A603" s="43">
        <v>37466.420138888891</v>
      </c>
      <c r="B603" s="44">
        <v>7.0000000000000007E-2</v>
      </c>
      <c r="C603" s="26">
        <v>1.24</v>
      </c>
      <c r="D603" s="26">
        <v>7.0000000000000001E-3</v>
      </c>
      <c r="E603" s="45">
        <v>37466.420138888891</v>
      </c>
      <c r="F603" s="46">
        <f t="shared" si="62"/>
        <v>1.3169999999999999</v>
      </c>
      <c r="G603" s="47">
        <v>37466.420138888891</v>
      </c>
      <c r="H603" s="48">
        <f t="shared" si="63"/>
        <v>18.814285714285713</v>
      </c>
      <c r="I603" s="49"/>
      <c r="J603" s="47">
        <v>37466.420138888891</v>
      </c>
      <c r="K603" s="20">
        <v>7.0000000000000007E-2</v>
      </c>
      <c r="L603" s="26"/>
      <c r="M603" s="50">
        <v>37466.420138888891</v>
      </c>
      <c r="N603" s="51">
        <v>0.7</v>
      </c>
      <c r="O603" s="26"/>
      <c r="P603" s="52">
        <v>37466.420138888891</v>
      </c>
      <c r="Q603" s="55">
        <v>27.9</v>
      </c>
      <c r="R603" s="26"/>
      <c r="S603" s="53">
        <v>37466</v>
      </c>
      <c r="T603" s="20">
        <f t="shared" si="61"/>
        <v>70</v>
      </c>
      <c r="U603" s="54">
        <v>37466</v>
      </c>
      <c r="Z603" s="10"/>
      <c r="AR603" s="5">
        <f t="shared" si="60"/>
        <v>0</v>
      </c>
    </row>
    <row r="604" spans="1:44" x14ac:dyDescent="0.2">
      <c r="A604" s="43">
        <v>37480.416666666664</v>
      </c>
      <c r="B604" s="44">
        <v>8.4000000000000005E-2</v>
      </c>
      <c r="C604" s="26">
        <v>1.29</v>
      </c>
      <c r="D604" s="26">
        <v>1.2999999999999999E-2</v>
      </c>
      <c r="E604" s="45">
        <v>37480.416666666664</v>
      </c>
      <c r="F604" s="46">
        <f t="shared" si="62"/>
        <v>1.387</v>
      </c>
      <c r="G604" s="47">
        <v>37480.416666666664</v>
      </c>
      <c r="H604" s="48">
        <f t="shared" si="63"/>
        <v>16.511904761904763</v>
      </c>
      <c r="I604" s="49"/>
      <c r="J604" s="47">
        <v>37480.416666666664</v>
      </c>
      <c r="K604" s="20">
        <v>8.4000000000000005E-2</v>
      </c>
      <c r="L604" s="26"/>
      <c r="M604" s="50">
        <v>37480.416666666664</v>
      </c>
      <c r="N604" s="51">
        <v>0.75</v>
      </c>
      <c r="O604" s="26"/>
      <c r="P604" s="52">
        <v>37480.416666666664</v>
      </c>
      <c r="Q604" s="55">
        <v>29.7</v>
      </c>
      <c r="R604" s="26"/>
      <c r="S604" s="53">
        <v>37480</v>
      </c>
      <c r="T604" s="20">
        <f t="shared" si="61"/>
        <v>84</v>
      </c>
      <c r="U604" s="54">
        <v>37480</v>
      </c>
      <c r="Z604" s="10"/>
      <c r="AR604" s="5">
        <f t="shared" si="60"/>
        <v>0</v>
      </c>
    </row>
    <row r="605" spans="1:44" x14ac:dyDescent="0.2">
      <c r="A605" s="43">
        <v>37494.411111111112</v>
      </c>
      <c r="B605" s="44">
        <v>0.09</v>
      </c>
      <c r="C605" s="26">
        <v>1.26</v>
      </c>
      <c r="D605" s="26">
        <v>2.5999999999999999E-2</v>
      </c>
      <c r="E605" s="45">
        <v>37494.411111111112</v>
      </c>
      <c r="F605" s="46">
        <f t="shared" si="62"/>
        <v>1.3760000000000001</v>
      </c>
      <c r="G605" s="47">
        <v>37494.411111111112</v>
      </c>
      <c r="H605" s="48">
        <f t="shared" si="63"/>
        <v>15.288888888888891</v>
      </c>
      <c r="I605" s="49"/>
      <c r="J605" s="47">
        <v>37494.411111111112</v>
      </c>
      <c r="K605" s="20">
        <v>0.09</v>
      </c>
      <c r="L605" s="26"/>
      <c r="M605" s="50">
        <v>37494.411111111112</v>
      </c>
      <c r="N605" s="51">
        <v>0.5</v>
      </c>
      <c r="O605" s="26"/>
      <c r="P605" s="52">
        <v>37494.411111111112</v>
      </c>
      <c r="Q605" s="55">
        <v>25.7</v>
      </c>
      <c r="R605" s="26"/>
      <c r="S605" s="53">
        <v>37494</v>
      </c>
      <c r="T605" s="20">
        <f t="shared" si="61"/>
        <v>90</v>
      </c>
      <c r="U605" s="54">
        <v>37494</v>
      </c>
      <c r="Z605" s="10"/>
      <c r="AR605" s="5">
        <f t="shared" si="60"/>
        <v>0</v>
      </c>
    </row>
    <row r="606" spans="1:44" x14ac:dyDescent="0.2">
      <c r="A606" s="43">
        <v>37508.409722222219</v>
      </c>
      <c r="B606" s="44">
        <v>9.1999999999999998E-2</v>
      </c>
      <c r="C606" s="26">
        <v>1.03</v>
      </c>
      <c r="D606" s="26">
        <v>5.3999999999999999E-2</v>
      </c>
      <c r="E606" s="45">
        <v>37508.409722222219</v>
      </c>
      <c r="F606" s="46">
        <f t="shared" si="62"/>
        <v>1.1760000000000002</v>
      </c>
      <c r="G606" s="47">
        <v>37508.409722222219</v>
      </c>
      <c r="H606" s="48">
        <f t="shared" si="63"/>
        <v>12.782608695652176</v>
      </c>
      <c r="I606" s="49"/>
      <c r="J606" s="47">
        <v>37508.409722222219</v>
      </c>
      <c r="K606" s="20">
        <v>9.1999999999999998E-2</v>
      </c>
      <c r="L606" s="26"/>
      <c r="M606" s="50">
        <v>37508.409722222219</v>
      </c>
      <c r="N606" s="51">
        <v>0.6</v>
      </c>
      <c r="O606" s="26"/>
      <c r="P606" s="52">
        <v>37508.409722222219</v>
      </c>
      <c r="Q606" s="55">
        <v>21.7</v>
      </c>
      <c r="R606" s="26"/>
      <c r="S606" s="53">
        <v>37508</v>
      </c>
      <c r="T606" s="20">
        <f t="shared" si="61"/>
        <v>92</v>
      </c>
      <c r="U606" s="54">
        <v>37508</v>
      </c>
      <c r="Z606" s="10"/>
      <c r="AR606" s="5">
        <f t="shared" si="60"/>
        <v>0</v>
      </c>
    </row>
    <row r="607" spans="1:44" x14ac:dyDescent="0.2">
      <c r="A607" s="43">
        <v>37524.430555555555</v>
      </c>
      <c r="B607" s="44">
        <v>0.13800000000000001</v>
      </c>
      <c r="C607" s="26">
        <v>1.31</v>
      </c>
      <c r="D607" s="26">
        <v>0.13900000000000001</v>
      </c>
      <c r="E607" s="45">
        <v>37524.430555555555</v>
      </c>
      <c r="F607" s="46">
        <f t="shared" si="62"/>
        <v>1.587</v>
      </c>
      <c r="G607" s="47">
        <v>37524.430555555555</v>
      </c>
      <c r="H607" s="48">
        <f t="shared" si="63"/>
        <v>11.499999999999998</v>
      </c>
      <c r="I607" s="49"/>
      <c r="J607" s="47">
        <v>37524.430555555555</v>
      </c>
      <c r="K607" s="20">
        <v>0.13800000000000001</v>
      </c>
      <c r="L607" s="26"/>
      <c r="M607" s="50">
        <v>37524.430555555555</v>
      </c>
      <c r="N607" s="51">
        <v>0.3</v>
      </c>
      <c r="O607" s="26"/>
      <c r="P607" s="52">
        <v>37524.430555555555</v>
      </c>
      <c r="Q607" s="55">
        <v>16.899999999999999</v>
      </c>
      <c r="R607" s="26"/>
      <c r="S607" s="53">
        <v>37524</v>
      </c>
      <c r="T607" s="20">
        <f t="shared" si="61"/>
        <v>138</v>
      </c>
      <c r="U607" s="54">
        <v>37524</v>
      </c>
      <c r="Z607" s="10"/>
      <c r="AR607" s="5">
        <f t="shared" si="60"/>
        <v>0</v>
      </c>
    </row>
    <row r="608" spans="1:44" x14ac:dyDescent="0.2">
      <c r="A608" s="43">
        <v>37550.621527777781</v>
      </c>
      <c r="B608" s="44">
        <v>8.1000000000000003E-2</v>
      </c>
      <c r="C608" s="26">
        <v>1.32</v>
      </c>
      <c r="D608" s="26">
        <v>-4.0000000000000001E-3</v>
      </c>
      <c r="E608" s="45">
        <v>37550.621527777781</v>
      </c>
      <c r="F608" s="46">
        <f t="shared" si="62"/>
        <v>1.397</v>
      </c>
      <c r="G608" s="47">
        <v>37550.621527777781</v>
      </c>
      <c r="H608" s="48">
        <f t="shared" si="63"/>
        <v>17.246913580246915</v>
      </c>
      <c r="I608" s="49"/>
      <c r="J608" s="47">
        <v>37550.621527777781</v>
      </c>
      <c r="K608" s="20">
        <v>8.1000000000000003E-2</v>
      </c>
      <c r="L608" s="26"/>
      <c r="M608" s="50">
        <v>37550.621527777781</v>
      </c>
      <c r="N608" s="51">
        <v>0.6</v>
      </c>
      <c r="O608" s="26"/>
      <c r="P608" s="52">
        <v>37550.621527777781</v>
      </c>
      <c r="Q608" s="55">
        <v>30.4</v>
      </c>
      <c r="R608" s="26"/>
      <c r="S608" s="53">
        <v>37550</v>
      </c>
      <c r="T608" s="20">
        <f t="shared" si="61"/>
        <v>81</v>
      </c>
      <c r="U608" s="54">
        <v>37550</v>
      </c>
      <c r="Z608" s="10"/>
      <c r="AR608" s="5">
        <f t="shared" si="60"/>
        <v>0</v>
      </c>
    </row>
    <row r="609" spans="1:44" x14ac:dyDescent="0.2">
      <c r="A609" s="43">
        <v>37579.399305555555</v>
      </c>
      <c r="B609" s="44">
        <v>0.13800000000000001</v>
      </c>
      <c r="C609" s="26">
        <v>1.64</v>
      </c>
      <c r="D609" s="26"/>
      <c r="E609" s="45">
        <v>37579.399305555555</v>
      </c>
      <c r="F609" s="46"/>
      <c r="G609" s="47">
        <v>37579.399305555555</v>
      </c>
      <c r="H609" s="48"/>
      <c r="I609" s="49"/>
      <c r="J609" s="47">
        <v>37579.399305555555</v>
      </c>
      <c r="K609" s="20">
        <v>0.13800000000000001</v>
      </c>
      <c r="L609" s="26"/>
      <c r="M609" s="50">
        <v>37579.399305555555</v>
      </c>
      <c r="N609" s="51">
        <v>0.3</v>
      </c>
      <c r="O609" s="26"/>
      <c r="P609" s="52">
        <v>37579.399305555555</v>
      </c>
      <c r="Q609" s="55">
        <v>45.5</v>
      </c>
      <c r="R609" s="26"/>
      <c r="S609" s="53">
        <v>37579</v>
      </c>
      <c r="T609" s="20">
        <f t="shared" si="61"/>
        <v>138</v>
      </c>
      <c r="U609" s="54">
        <v>37579</v>
      </c>
      <c r="Z609" s="10"/>
      <c r="AR609" s="5">
        <f t="shared" si="60"/>
        <v>0</v>
      </c>
    </row>
    <row r="610" spans="1:44" x14ac:dyDescent="0.2">
      <c r="A610" s="43">
        <v>37606.444444444445</v>
      </c>
      <c r="B610" s="44">
        <v>0.125</v>
      </c>
      <c r="C610" s="26">
        <v>1.39</v>
      </c>
      <c r="D610" s="26">
        <v>0.27</v>
      </c>
      <c r="E610" s="45">
        <v>37606.444444444445</v>
      </c>
      <c r="F610" s="46">
        <f t="shared" ref="F610:F629" si="64">B610+C610+D610</f>
        <v>1.7849999999999999</v>
      </c>
      <c r="G610" s="47">
        <v>37606.444444444445</v>
      </c>
      <c r="H610" s="48">
        <f t="shared" ref="H610:H629" si="65">F610/B610</f>
        <v>14.28</v>
      </c>
      <c r="I610" s="49"/>
      <c r="J610" s="47">
        <v>37606.444444444445</v>
      </c>
      <c r="K610" s="20">
        <v>0.125</v>
      </c>
      <c r="L610" s="26"/>
      <c r="M610" s="50">
        <v>37606.444444444445</v>
      </c>
      <c r="N610" s="51">
        <v>0.3</v>
      </c>
      <c r="O610" s="26"/>
      <c r="P610" s="52">
        <v>37606.444444444445</v>
      </c>
      <c r="Q610" s="55">
        <v>10.6</v>
      </c>
      <c r="R610" s="26"/>
      <c r="S610" s="53">
        <v>37606</v>
      </c>
      <c r="T610" s="20">
        <f t="shared" si="61"/>
        <v>125</v>
      </c>
      <c r="U610" s="54">
        <v>37606</v>
      </c>
      <c r="Z610" s="10"/>
      <c r="AQ610" s="3" t="e">
        <f>AVERAGE(AP593:AP610)</f>
        <v>#DIV/0!</v>
      </c>
      <c r="AR610" s="5">
        <f t="shared" si="60"/>
        <v>0</v>
      </c>
    </row>
    <row r="611" spans="1:44" x14ac:dyDescent="0.2">
      <c r="A611" s="43">
        <v>37642.42083333333</v>
      </c>
      <c r="B611" s="44">
        <v>6.3E-2</v>
      </c>
      <c r="C611" s="26">
        <v>1.05</v>
      </c>
      <c r="D611" s="26">
        <v>0.2</v>
      </c>
      <c r="E611" s="45">
        <v>37642.42083333333</v>
      </c>
      <c r="F611" s="46">
        <f t="shared" si="64"/>
        <v>1.3129999999999999</v>
      </c>
      <c r="G611" s="47">
        <v>37642.42083333333</v>
      </c>
      <c r="H611" s="48">
        <f t="shared" si="65"/>
        <v>20.841269841269842</v>
      </c>
      <c r="I611" s="49"/>
      <c r="J611" s="47">
        <v>37642.42083333333</v>
      </c>
      <c r="K611" s="20">
        <v>6.3E-2</v>
      </c>
      <c r="L611" s="26"/>
      <c r="M611" s="50">
        <v>37642.42083333333</v>
      </c>
      <c r="N611" s="51">
        <v>0.6</v>
      </c>
      <c r="O611" s="26"/>
      <c r="P611" s="52">
        <v>37642.42083333333</v>
      </c>
      <c r="Q611" s="55">
        <v>5.7</v>
      </c>
      <c r="R611" s="26"/>
      <c r="S611" s="53">
        <v>37642</v>
      </c>
      <c r="T611" s="20">
        <f t="shared" si="61"/>
        <v>63</v>
      </c>
      <c r="U611" s="54">
        <v>37642</v>
      </c>
      <c r="Z611" s="10"/>
      <c r="AR611" s="5">
        <f t="shared" si="60"/>
        <v>0</v>
      </c>
    </row>
    <row r="612" spans="1:44" x14ac:dyDescent="0.2">
      <c r="A612" s="43">
        <v>37670.421527777777</v>
      </c>
      <c r="B612" s="44">
        <v>0.124</v>
      </c>
      <c r="C612" s="26">
        <v>1.36</v>
      </c>
      <c r="D612" s="26">
        <v>0.313</v>
      </c>
      <c r="E612" s="45">
        <v>37670.421527777777</v>
      </c>
      <c r="F612" s="46">
        <f t="shared" si="64"/>
        <v>1.7969999999999999</v>
      </c>
      <c r="G612" s="47">
        <v>37670.421527777777</v>
      </c>
      <c r="H612" s="48">
        <f t="shared" si="65"/>
        <v>14.491935483870968</v>
      </c>
      <c r="I612" s="49"/>
      <c r="J612" s="47">
        <v>37670.421527777777</v>
      </c>
      <c r="K612" s="20">
        <v>0.124</v>
      </c>
      <c r="L612" s="26"/>
      <c r="M612" s="50">
        <v>37670.421527777777</v>
      </c>
      <c r="N612" s="51">
        <v>0.3</v>
      </c>
      <c r="O612" s="26"/>
      <c r="P612" s="52">
        <v>37670.421527777777</v>
      </c>
      <c r="Q612" s="55">
        <v>11.9</v>
      </c>
      <c r="R612" s="26"/>
      <c r="S612" s="53">
        <v>37670</v>
      </c>
      <c r="T612" s="20">
        <f t="shared" si="61"/>
        <v>124</v>
      </c>
      <c r="U612" s="54">
        <v>37670</v>
      </c>
      <c r="Z612" s="10"/>
      <c r="AR612" s="5">
        <f t="shared" si="60"/>
        <v>0</v>
      </c>
    </row>
    <row r="613" spans="1:44" x14ac:dyDescent="0.2">
      <c r="A613" s="43">
        <v>37691.430555555555</v>
      </c>
      <c r="B613" s="44">
        <v>0.114</v>
      </c>
      <c r="C613" s="26">
        <v>1.3</v>
      </c>
      <c r="D613" s="26">
        <v>0.32500000000000001</v>
      </c>
      <c r="E613" s="45">
        <v>37691.430555555555</v>
      </c>
      <c r="F613" s="46">
        <f t="shared" si="64"/>
        <v>1.7390000000000001</v>
      </c>
      <c r="G613" s="47">
        <v>37691.430555555555</v>
      </c>
      <c r="H613" s="48">
        <f t="shared" si="65"/>
        <v>15.254385964912281</v>
      </c>
      <c r="I613" s="49"/>
      <c r="J613" s="47">
        <v>37691.430555555555</v>
      </c>
      <c r="K613" s="20">
        <v>0.114</v>
      </c>
      <c r="L613" s="26"/>
      <c r="M613" s="50">
        <v>37691.430555555555</v>
      </c>
      <c r="N613" s="51">
        <v>0.4</v>
      </c>
      <c r="O613" s="26"/>
      <c r="P613" s="52">
        <v>37691.430555555555</v>
      </c>
      <c r="Q613" s="55">
        <v>6.9</v>
      </c>
      <c r="R613" s="26"/>
      <c r="S613" s="53">
        <v>37691</v>
      </c>
      <c r="T613" s="20">
        <f t="shared" si="61"/>
        <v>114</v>
      </c>
      <c r="U613" s="54">
        <v>37691</v>
      </c>
      <c r="Z613" s="10"/>
      <c r="AR613" s="5">
        <f t="shared" si="60"/>
        <v>0</v>
      </c>
    </row>
    <row r="614" spans="1:44" x14ac:dyDescent="0.2">
      <c r="A614" s="43">
        <v>37713.427777777775</v>
      </c>
      <c r="B614" s="44">
        <v>0.14799999999999999</v>
      </c>
      <c r="C614" s="26">
        <v>1.35</v>
      </c>
      <c r="D614" s="26">
        <v>0.24299999999999999</v>
      </c>
      <c r="E614" s="45">
        <v>37713.427777777775</v>
      </c>
      <c r="F614" s="46">
        <f t="shared" si="64"/>
        <v>1.7410000000000001</v>
      </c>
      <c r="G614" s="47">
        <v>37713.427777777775</v>
      </c>
      <c r="H614" s="48">
        <f t="shared" si="65"/>
        <v>11.763513513513514</v>
      </c>
      <c r="I614" s="49"/>
      <c r="J614" s="47">
        <v>37713.427777777775</v>
      </c>
      <c r="K614" s="20">
        <v>0.14799999999999999</v>
      </c>
      <c r="L614" s="26"/>
      <c r="M614" s="50">
        <v>37713.427777777775</v>
      </c>
      <c r="N614" s="51">
        <v>0.2</v>
      </c>
      <c r="O614" s="26"/>
      <c r="P614" s="52">
        <v>37713.427777777775</v>
      </c>
      <c r="Q614" s="55">
        <v>12.6</v>
      </c>
      <c r="R614" s="26"/>
      <c r="S614" s="53">
        <v>37713</v>
      </c>
      <c r="T614" s="20">
        <f t="shared" si="61"/>
        <v>148</v>
      </c>
      <c r="U614" s="54">
        <v>37713</v>
      </c>
      <c r="Z614" s="10"/>
      <c r="AR614" s="5">
        <f t="shared" si="60"/>
        <v>0</v>
      </c>
    </row>
    <row r="615" spans="1:44" x14ac:dyDescent="0.2">
      <c r="A615" s="43">
        <v>37725.42083333333</v>
      </c>
      <c r="B615" s="44">
        <v>0.11799999999999999</v>
      </c>
      <c r="C615" s="26">
        <v>1.1599999999999999</v>
      </c>
      <c r="D615" s="26">
        <v>0.14199999999999999</v>
      </c>
      <c r="E615" s="45">
        <v>37725.42083333333</v>
      </c>
      <c r="F615" s="46">
        <f t="shared" si="64"/>
        <v>1.42</v>
      </c>
      <c r="G615" s="47">
        <v>37725.42083333333</v>
      </c>
      <c r="H615" s="48">
        <f t="shared" si="65"/>
        <v>12.033898305084746</v>
      </c>
      <c r="I615" s="49"/>
      <c r="J615" s="47">
        <v>37725.42083333333</v>
      </c>
      <c r="K615" s="20">
        <v>0.11799999999999999</v>
      </c>
      <c r="L615" s="26"/>
      <c r="M615" s="50">
        <v>37725.42083333333</v>
      </c>
      <c r="N615" s="51">
        <v>0.3</v>
      </c>
      <c r="O615" s="26"/>
      <c r="P615" s="52">
        <v>37725.42083333333</v>
      </c>
      <c r="Q615" s="55">
        <v>13.2</v>
      </c>
      <c r="R615" s="26"/>
      <c r="S615" s="53">
        <v>37725</v>
      </c>
      <c r="T615" s="20">
        <f t="shared" ref="T615:T646" si="66">K615*1000</f>
        <v>118</v>
      </c>
      <c r="U615" s="54">
        <v>37725</v>
      </c>
      <c r="Z615" s="10"/>
      <c r="AR615" s="5">
        <f t="shared" si="60"/>
        <v>0</v>
      </c>
    </row>
    <row r="616" spans="1:44" x14ac:dyDescent="0.2">
      <c r="A616" s="43">
        <v>37746.414583333331</v>
      </c>
      <c r="B616" s="44">
        <v>0.11700000000000001</v>
      </c>
      <c r="C616" s="26">
        <v>1.26</v>
      </c>
      <c r="D616" s="26">
        <v>8.5999999999999993E-2</v>
      </c>
      <c r="E616" s="45">
        <v>37746.414583333331</v>
      </c>
      <c r="F616" s="46">
        <f t="shared" si="64"/>
        <v>1.4630000000000001</v>
      </c>
      <c r="G616" s="47">
        <v>37746.414583333331</v>
      </c>
      <c r="H616" s="48">
        <f t="shared" si="65"/>
        <v>12.504273504273504</v>
      </c>
      <c r="I616" s="49"/>
      <c r="J616" s="47">
        <v>37746.414583333331</v>
      </c>
      <c r="K616" s="20">
        <v>0.11700000000000001</v>
      </c>
      <c r="L616" s="26"/>
      <c r="M616" s="50">
        <v>37746.414583333331</v>
      </c>
      <c r="N616" s="51">
        <v>0.3</v>
      </c>
      <c r="O616" s="26"/>
      <c r="P616" s="52">
        <v>37746.414583333331</v>
      </c>
      <c r="Q616" s="55">
        <v>8.1999999999999993</v>
      </c>
      <c r="R616" s="26"/>
      <c r="S616" s="53">
        <v>37746</v>
      </c>
      <c r="T616" s="20">
        <f t="shared" si="66"/>
        <v>117</v>
      </c>
      <c r="U616" s="54">
        <v>37746</v>
      </c>
      <c r="Z616" s="10"/>
      <c r="AR616" s="5">
        <f t="shared" si="60"/>
        <v>0</v>
      </c>
    </row>
    <row r="617" spans="1:44" x14ac:dyDescent="0.2">
      <c r="A617" s="43">
        <v>37816.456250000003</v>
      </c>
      <c r="B617" s="44">
        <v>7.9000000000000001E-2</v>
      </c>
      <c r="C617" s="26">
        <v>1.61</v>
      </c>
      <c r="D617" s="26">
        <v>1.0999999999999999E-2</v>
      </c>
      <c r="E617" s="45">
        <v>37816.456250000003</v>
      </c>
      <c r="F617" s="46">
        <f t="shared" si="64"/>
        <v>1.7</v>
      </c>
      <c r="G617" s="47">
        <v>37816.456250000003</v>
      </c>
      <c r="H617" s="48">
        <f t="shared" si="65"/>
        <v>21.518987341772153</v>
      </c>
      <c r="I617" s="49"/>
      <c r="J617" s="47">
        <v>37816.456250000003</v>
      </c>
      <c r="K617" s="20">
        <v>7.9000000000000001E-2</v>
      </c>
      <c r="L617" s="26"/>
      <c r="M617" s="50">
        <v>37816.456250000003</v>
      </c>
      <c r="N617" s="51">
        <v>0.5</v>
      </c>
      <c r="O617" s="26"/>
      <c r="P617" s="52">
        <v>37816.456250000003</v>
      </c>
      <c r="Q617" s="55">
        <v>56.4</v>
      </c>
      <c r="R617" s="26"/>
      <c r="S617" s="53">
        <v>37816</v>
      </c>
      <c r="T617" s="20">
        <f t="shared" si="66"/>
        <v>79</v>
      </c>
      <c r="U617" s="54">
        <v>37816</v>
      </c>
      <c r="Z617" s="10"/>
      <c r="AR617" s="5">
        <f t="shared" si="60"/>
        <v>0</v>
      </c>
    </row>
    <row r="618" spans="1:44" x14ac:dyDescent="0.2">
      <c r="A618" s="43">
        <v>37860.413888888892</v>
      </c>
      <c r="B618" s="44">
        <v>9.8000000000000004E-2</v>
      </c>
      <c r="C618" s="26">
        <v>1.1599999999999999</v>
      </c>
      <c r="D618" s="26">
        <v>1.9E-2</v>
      </c>
      <c r="E618" s="45">
        <v>37860.413888888892</v>
      </c>
      <c r="F618" s="46">
        <f t="shared" si="64"/>
        <v>1.2769999999999999</v>
      </c>
      <c r="G618" s="47">
        <v>37860.413888888892</v>
      </c>
      <c r="H618" s="48">
        <f t="shared" si="65"/>
        <v>13.030612244897958</v>
      </c>
      <c r="I618" s="49"/>
      <c r="J618" s="47">
        <v>37860.413888888892</v>
      </c>
      <c r="K618" s="20">
        <v>9.8000000000000004E-2</v>
      </c>
      <c r="L618" s="26"/>
      <c r="M618" s="50">
        <v>37860.413888888892</v>
      </c>
      <c r="N618" s="51">
        <v>0.4</v>
      </c>
      <c r="O618" s="26"/>
      <c r="P618" s="52">
        <v>37860.413888888892</v>
      </c>
      <c r="Q618" s="55">
        <v>10.199999999999999</v>
      </c>
      <c r="R618" s="26"/>
      <c r="S618" s="53">
        <v>37860</v>
      </c>
      <c r="T618" s="20">
        <f t="shared" si="66"/>
        <v>98</v>
      </c>
      <c r="U618" s="54">
        <v>37860</v>
      </c>
      <c r="Z618" s="10"/>
      <c r="AR618" s="5">
        <f t="shared" si="60"/>
        <v>0</v>
      </c>
    </row>
    <row r="619" spans="1:44" x14ac:dyDescent="0.2">
      <c r="A619" s="43">
        <v>37873.622916666667</v>
      </c>
      <c r="B619" s="44">
        <v>8.7999999999999995E-2</v>
      </c>
      <c r="C619" s="26">
        <v>1.05</v>
      </c>
      <c r="D619" s="26">
        <v>5.3999999999999999E-2</v>
      </c>
      <c r="E619" s="45">
        <v>37873.622916666667</v>
      </c>
      <c r="F619" s="46">
        <f t="shared" si="64"/>
        <v>1.1920000000000002</v>
      </c>
      <c r="G619" s="47">
        <v>37873.622916666667</v>
      </c>
      <c r="H619" s="48">
        <f t="shared" si="65"/>
        <v>13.545454545454549</v>
      </c>
      <c r="I619" s="49"/>
      <c r="J619" s="47">
        <v>37873.622916666667</v>
      </c>
      <c r="K619" s="20">
        <v>8.7999999999999995E-2</v>
      </c>
      <c r="L619" s="26"/>
      <c r="M619" s="50">
        <v>37873.622916666667</v>
      </c>
      <c r="N619" s="51">
        <v>0.7</v>
      </c>
      <c r="O619" s="26"/>
      <c r="P619" s="52">
        <v>37873.622916666667</v>
      </c>
      <c r="Q619" s="55">
        <v>12</v>
      </c>
      <c r="R619" s="26"/>
      <c r="S619" s="53">
        <v>37873</v>
      </c>
      <c r="T619" s="20">
        <f t="shared" si="66"/>
        <v>88</v>
      </c>
      <c r="U619" s="54">
        <v>37873</v>
      </c>
      <c r="Z619" s="10"/>
      <c r="AR619" s="5">
        <f t="shared" si="60"/>
        <v>0</v>
      </c>
    </row>
    <row r="620" spans="1:44" x14ac:dyDescent="0.2">
      <c r="A620" s="43">
        <v>37908.621527777781</v>
      </c>
      <c r="B620" s="44">
        <v>0.104</v>
      </c>
      <c r="C620" s="26">
        <v>0.98</v>
      </c>
      <c r="D620" s="26">
        <v>0.13</v>
      </c>
      <c r="E620" s="45">
        <v>37908.621527777781</v>
      </c>
      <c r="F620" s="46">
        <f t="shared" si="64"/>
        <v>1.214</v>
      </c>
      <c r="G620" s="47">
        <v>37908.621527777781</v>
      </c>
      <c r="H620" s="48">
        <f t="shared" si="65"/>
        <v>11.673076923076923</v>
      </c>
      <c r="I620" s="49"/>
      <c r="J620" s="47">
        <v>37908.621527777781</v>
      </c>
      <c r="K620" s="20">
        <v>0.104</v>
      </c>
      <c r="L620" s="26"/>
      <c r="M620" s="50">
        <v>37908.621527777781</v>
      </c>
      <c r="N620" s="51">
        <v>0.6</v>
      </c>
      <c r="O620" s="26"/>
      <c r="P620" s="52">
        <v>37908.621527777781</v>
      </c>
      <c r="Q620" s="55">
        <v>12</v>
      </c>
      <c r="R620" s="26"/>
      <c r="S620" s="53">
        <v>37908</v>
      </c>
      <c r="T620" s="20">
        <f t="shared" si="66"/>
        <v>104</v>
      </c>
      <c r="U620" s="54">
        <v>37908</v>
      </c>
      <c r="Z620" s="10"/>
      <c r="AR620" s="5">
        <f t="shared" si="60"/>
        <v>0</v>
      </c>
    </row>
    <row r="621" spans="1:44" x14ac:dyDescent="0.2">
      <c r="A621" s="43">
        <v>37938.606249999997</v>
      </c>
      <c r="B621" s="44">
        <v>0.108</v>
      </c>
      <c r="C621" s="26">
        <v>1.1299999999999999</v>
      </c>
      <c r="D621" s="26">
        <v>0.17799999999999999</v>
      </c>
      <c r="E621" s="45">
        <v>37938.606249999997</v>
      </c>
      <c r="F621" s="46">
        <f t="shared" si="64"/>
        <v>1.4159999999999999</v>
      </c>
      <c r="G621" s="47">
        <v>37938.606249999997</v>
      </c>
      <c r="H621" s="48">
        <f t="shared" si="65"/>
        <v>13.111111111111111</v>
      </c>
      <c r="I621" s="49"/>
      <c r="J621" s="47">
        <v>37938.606249999997</v>
      </c>
      <c r="K621" s="20">
        <v>0.108</v>
      </c>
      <c r="L621" s="26"/>
      <c r="M621" s="50">
        <v>37938.606249999997</v>
      </c>
      <c r="N621" s="51">
        <v>0.6</v>
      </c>
      <c r="O621" s="26"/>
      <c r="P621" s="52">
        <v>37938.606249999997</v>
      </c>
      <c r="Q621" s="55">
        <v>12</v>
      </c>
      <c r="R621" s="26"/>
      <c r="S621" s="53">
        <v>37938</v>
      </c>
      <c r="T621" s="20">
        <f t="shared" si="66"/>
        <v>108</v>
      </c>
      <c r="U621" s="54">
        <v>37938</v>
      </c>
      <c r="Z621" s="10"/>
      <c r="AR621" s="5">
        <f t="shared" si="60"/>
        <v>0</v>
      </c>
    </row>
    <row r="622" spans="1:44" x14ac:dyDescent="0.2">
      <c r="A622" s="43">
        <v>37964.581250000003</v>
      </c>
      <c r="B622" s="44">
        <v>0.126</v>
      </c>
      <c r="C622" s="26">
        <v>1.23</v>
      </c>
      <c r="D622" s="26">
        <v>0.20899999999999999</v>
      </c>
      <c r="E622" s="45">
        <v>37964.581250000003</v>
      </c>
      <c r="F622" s="46">
        <f t="shared" si="64"/>
        <v>1.5649999999999999</v>
      </c>
      <c r="G622" s="47">
        <v>37964.581250000003</v>
      </c>
      <c r="H622" s="48">
        <f t="shared" si="65"/>
        <v>12.420634920634921</v>
      </c>
      <c r="I622" s="49"/>
      <c r="J622" s="47">
        <v>37964.581250000003</v>
      </c>
      <c r="K622" s="20">
        <v>0.126</v>
      </c>
      <c r="L622" s="26"/>
      <c r="M622" s="50">
        <v>37964.581250000003</v>
      </c>
      <c r="N622" s="51">
        <v>0.26</v>
      </c>
      <c r="O622" s="26"/>
      <c r="P622" s="52">
        <v>37964.581250000003</v>
      </c>
      <c r="Q622" s="55">
        <v>9</v>
      </c>
      <c r="R622" s="26"/>
      <c r="S622" s="53">
        <v>37964</v>
      </c>
      <c r="T622" s="20">
        <f t="shared" si="66"/>
        <v>126</v>
      </c>
      <c r="U622" s="54">
        <v>37964</v>
      </c>
      <c r="Z622" s="10"/>
      <c r="AQ622" s="3" t="e">
        <f>AVERAGE(AP611:AP622)</f>
        <v>#DIV/0!</v>
      </c>
      <c r="AR622" s="5">
        <f t="shared" si="60"/>
        <v>0</v>
      </c>
    </row>
    <row r="623" spans="1:44" x14ac:dyDescent="0.2">
      <c r="A623" s="43">
        <v>37992.411111111112</v>
      </c>
      <c r="B623" s="44">
        <v>9.2999999999999999E-2</v>
      </c>
      <c r="C623" s="26">
        <v>0.96</v>
      </c>
      <c r="D623" s="26">
        <v>0.18099999999999999</v>
      </c>
      <c r="E623" s="45">
        <v>37992.411111111112</v>
      </c>
      <c r="F623" s="46">
        <f t="shared" si="64"/>
        <v>1.234</v>
      </c>
      <c r="G623" s="47">
        <v>37992.411111111112</v>
      </c>
      <c r="H623" s="48">
        <f t="shared" si="65"/>
        <v>13.268817204301076</v>
      </c>
      <c r="I623" s="49"/>
      <c r="J623" s="47">
        <v>37992.411111111112</v>
      </c>
      <c r="K623" s="20">
        <v>9.2999999999999999E-2</v>
      </c>
      <c r="L623" s="26"/>
      <c r="M623" s="50">
        <v>37992.411111111112</v>
      </c>
      <c r="N623" s="51">
        <v>0.15</v>
      </c>
      <c r="O623" s="26"/>
      <c r="P623" s="52">
        <v>37992.411111111112</v>
      </c>
      <c r="Q623" s="55">
        <v>10</v>
      </c>
      <c r="R623" s="26"/>
      <c r="S623" s="53">
        <v>37992</v>
      </c>
      <c r="T623" s="20">
        <f t="shared" si="66"/>
        <v>93</v>
      </c>
      <c r="U623" s="54">
        <v>37992</v>
      </c>
      <c r="Z623" s="10"/>
      <c r="AR623" s="5">
        <f t="shared" si="60"/>
        <v>0</v>
      </c>
    </row>
    <row r="624" spans="1:44" x14ac:dyDescent="0.2">
      <c r="A624" s="43">
        <v>38021.579861111109</v>
      </c>
      <c r="B624" s="44">
        <v>0.13200000000000001</v>
      </c>
      <c r="C624" s="26">
        <v>1.37</v>
      </c>
      <c r="D624" s="26">
        <v>0.218</v>
      </c>
      <c r="E624" s="45">
        <v>38021.579861111109</v>
      </c>
      <c r="F624" s="46">
        <f t="shared" si="64"/>
        <v>1.7200000000000002</v>
      </c>
      <c r="G624" s="47">
        <v>38021.579861111109</v>
      </c>
      <c r="H624" s="48">
        <f t="shared" si="65"/>
        <v>13.030303030303031</v>
      </c>
      <c r="I624" s="49"/>
      <c r="J624" s="47">
        <v>38021.579861111109</v>
      </c>
      <c r="K624" s="20">
        <v>0.13200000000000001</v>
      </c>
      <c r="L624" s="26"/>
      <c r="M624" s="50">
        <v>38021.579861111109</v>
      </c>
      <c r="N624" s="51">
        <v>0.12</v>
      </c>
      <c r="O624" s="26"/>
      <c r="P624" s="52">
        <v>38021.579861111109</v>
      </c>
      <c r="Q624" s="55">
        <v>45</v>
      </c>
      <c r="R624" s="26"/>
      <c r="S624" s="53">
        <v>38021</v>
      </c>
      <c r="T624" s="20">
        <f t="shared" si="66"/>
        <v>132</v>
      </c>
      <c r="U624" s="54">
        <v>38021</v>
      </c>
      <c r="Z624" s="10"/>
      <c r="AR624" s="5">
        <f t="shared" si="60"/>
        <v>0</v>
      </c>
    </row>
    <row r="625" spans="1:44" x14ac:dyDescent="0.2">
      <c r="A625" s="43">
        <v>38063.566666666666</v>
      </c>
      <c r="B625" s="44">
        <v>0.127</v>
      </c>
      <c r="C625" s="26">
        <v>1.23</v>
      </c>
      <c r="D625" s="26">
        <v>0.188</v>
      </c>
      <c r="E625" s="45">
        <v>38063.566666666666</v>
      </c>
      <c r="F625" s="46">
        <f t="shared" si="64"/>
        <v>1.5449999999999999</v>
      </c>
      <c r="G625" s="47">
        <v>38063.566666666666</v>
      </c>
      <c r="H625" s="48">
        <f t="shared" si="65"/>
        <v>12.165354330708661</v>
      </c>
      <c r="I625" s="49"/>
      <c r="J625" s="47">
        <v>38063.566666666666</v>
      </c>
      <c r="K625" s="20">
        <v>0.127</v>
      </c>
      <c r="L625" s="26"/>
      <c r="M625" s="50">
        <v>38063.566666666666</v>
      </c>
      <c r="N625" s="51">
        <v>0.28999999999999998</v>
      </c>
      <c r="O625" s="26"/>
      <c r="P625" s="52">
        <v>38063.566666666666</v>
      </c>
      <c r="Q625" s="55">
        <v>15</v>
      </c>
      <c r="R625" s="26"/>
      <c r="S625" s="53">
        <v>38063</v>
      </c>
      <c r="T625" s="20">
        <f t="shared" si="66"/>
        <v>127</v>
      </c>
      <c r="U625" s="54">
        <v>38063</v>
      </c>
      <c r="Z625" s="10"/>
      <c r="AR625" s="5">
        <f t="shared" si="60"/>
        <v>0</v>
      </c>
    </row>
    <row r="626" spans="1:44" x14ac:dyDescent="0.2">
      <c r="A626" s="43">
        <v>38097.558333333334</v>
      </c>
      <c r="B626" s="44">
        <v>8.8999999999999996E-2</v>
      </c>
      <c r="C626" s="26">
        <v>1.18</v>
      </c>
      <c r="D626" s="26">
        <v>9.0999999999999998E-2</v>
      </c>
      <c r="E626" s="45">
        <v>38097.558333333334</v>
      </c>
      <c r="F626" s="46">
        <f t="shared" si="64"/>
        <v>1.3599999999999999</v>
      </c>
      <c r="G626" s="47">
        <v>38097.558333333334</v>
      </c>
      <c r="H626" s="48">
        <f t="shared" si="65"/>
        <v>15.280898876404494</v>
      </c>
      <c r="I626" s="49"/>
      <c r="J626" s="47">
        <v>38097.558333333334</v>
      </c>
      <c r="K626" s="20">
        <v>8.8999999999999996E-2</v>
      </c>
      <c r="L626" s="26"/>
      <c r="M626" s="50">
        <v>38097.558333333334</v>
      </c>
      <c r="N626" s="51">
        <v>0.11</v>
      </c>
      <c r="O626" s="26"/>
      <c r="P626" s="52">
        <v>38097.558333333334</v>
      </c>
      <c r="Q626" s="55">
        <v>20</v>
      </c>
      <c r="R626" s="26"/>
      <c r="S626" s="53">
        <v>38097</v>
      </c>
      <c r="T626" s="20">
        <f t="shared" si="66"/>
        <v>89</v>
      </c>
      <c r="U626" s="54">
        <v>38097</v>
      </c>
      <c r="Z626" s="10"/>
      <c r="AR626" s="5">
        <f t="shared" si="60"/>
        <v>0</v>
      </c>
    </row>
    <row r="627" spans="1:44" x14ac:dyDescent="0.2">
      <c r="A627" s="43">
        <v>38125.583333333336</v>
      </c>
      <c r="B627" s="44">
        <v>0.161</v>
      </c>
      <c r="C627" s="26">
        <v>1.53</v>
      </c>
      <c r="D627" s="26">
        <v>8.3000000000000004E-2</v>
      </c>
      <c r="E627" s="45">
        <v>38125.583333333336</v>
      </c>
      <c r="F627" s="46">
        <f t="shared" si="64"/>
        <v>1.774</v>
      </c>
      <c r="G627" s="47">
        <v>38125.583333333336</v>
      </c>
      <c r="H627" s="48">
        <f t="shared" si="65"/>
        <v>11.018633540372671</v>
      </c>
      <c r="I627" s="49"/>
      <c r="J627" s="47">
        <v>38125.583333333336</v>
      </c>
      <c r="K627" s="20">
        <v>0.161</v>
      </c>
      <c r="L627" s="26"/>
      <c r="M627" s="50">
        <v>38125.583333333336</v>
      </c>
      <c r="N627" s="51">
        <v>0.1</v>
      </c>
      <c r="O627" s="26"/>
      <c r="P627" s="52">
        <v>38125.583333333336</v>
      </c>
      <c r="Q627" s="55">
        <v>34</v>
      </c>
      <c r="R627" s="26"/>
      <c r="S627" s="53">
        <v>38125</v>
      </c>
      <c r="T627" s="20">
        <f t="shared" si="66"/>
        <v>161</v>
      </c>
      <c r="U627" s="54">
        <v>38125</v>
      </c>
      <c r="Z627" s="10"/>
      <c r="AR627" s="5">
        <f t="shared" si="60"/>
        <v>0</v>
      </c>
    </row>
    <row r="628" spans="1:44" x14ac:dyDescent="0.2">
      <c r="A628" s="43">
        <v>38147.548611111109</v>
      </c>
      <c r="B628" s="44">
        <v>0.104</v>
      </c>
      <c r="C628" s="26">
        <v>1.31</v>
      </c>
      <c r="D628" s="26"/>
      <c r="E628" s="45">
        <v>38147.548611111109</v>
      </c>
      <c r="F628" s="46">
        <f t="shared" si="64"/>
        <v>1.4140000000000001</v>
      </c>
      <c r="G628" s="47">
        <v>38147.548611111109</v>
      </c>
      <c r="H628" s="48">
        <f t="shared" si="65"/>
        <v>13.596153846153848</v>
      </c>
      <c r="I628" s="49"/>
      <c r="J628" s="47">
        <v>38147.548611111109</v>
      </c>
      <c r="K628" s="20">
        <v>0.104</v>
      </c>
      <c r="L628" s="26"/>
      <c r="M628" s="50">
        <v>38147.548611111109</v>
      </c>
      <c r="N628" s="51">
        <v>0.34</v>
      </c>
      <c r="O628" s="26"/>
      <c r="P628" s="52">
        <v>38147.548611111109</v>
      </c>
      <c r="Q628" s="55">
        <v>21</v>
      </c>
      <c r="R628" s="26"/>
      <c r="S628" s="53">
        <v>38147</v>
      </c>
      <c r="T628" s="20">
        <f t="shared" si="66"/>
        <v>104</v>
      </c>
      <c r="U628" s="54">
        <v>38147</v>
      </c>
      <c r="Z628" s="10"/>
      <c r="AR628" s="5">
        <f t="shared" si="60"/>
        <v>0</v>
      </c>
    </row>
    <row r="629" spans="1:44" x14ac:dyDescent="0.2">
      <c r="A629" s="43">
        <v>38188.576388888891</v>
      </c>
      <c r="B629" s="44">
        <v>0.17100000000000001</v>
      </c>
      <c r="C629" s="26">
        <v>1.71</v>
      </c>
      <c r="D629" s="26">
        <v>2.1000000000000001E-2</v>
      </c>
      <c r="E629" s="45">
        <v>38188.576388888891</v>
      </c>
      <c r="F629" s="46">
        <f t="shared" si="64"/>
        <v>1.9019999999999999</v>
      </c>
      <c r="G629" s="47">
        <v>38188.576388888891</v>
      </c>
      <c r="H629" s="48">
        <f t="shared" si="65"/>
        <v>11.122807017543858</v>
      </c>
      <c r="I629" s="49"/>
      <c r="J629" s="47">
        <v>38188.576388888891</v>
      </c>
      <c r="K629" s="20">
        <v>0.17100000000000001</v>
      </c>
      <c r="L629" s="26"/>
      <c r="M629" s="50">
        <v>38188.576388888891</v>
      </c>
      <c r="N629" s="51">
        <v>0.27</v>
      </c>
      <c r="O629" s="26"/>
      <c r="P629" s="52">
        <v>38188.576388888891</v>
      </c>
      <c r="Q629" s="55">
        <v>88</v>
      </c>
      <c r="R629" s="26"/>
      <c r="S629" s="53">
        <v>38188</v>
      </c>
      <c r="T629" s="20">
        <f t="shared" si="66"/>
        <v>171</v>
      </c>
      <c r="U629" s="54">
        <v>38188</v>
      </c>
      <c r="Z629" s="10"/>
      <c r="AR629" s="5">
        <f t="shared" si="60"/>
        <v>0</v>
      </c>
    </row>
    <row r="630" spans="1:44" x14ac:dyDescent="0.2">
      <c r="A630" s="43">
        <v>38209.522222222222</v>
      </c>
      <c r="B630" s="44"/>
      <c r="C630" s="26"/>
      <c r="D630" s="26"/>
      <c r="E630" s="45">
        <v>38209.522222222222</v>
      </c>
      <c r="F630" s="46"/>
      <c r="G630" s="47">
        <v>38209.522222222222</v>
      </c>
      <c r="H630" s="48"/>
      <c r="I630" s="49"/>
      <c r="J630" s="47">
        <v>38209.522222222222</v>
      </c>
      <c r="K630" s="20"/>
      <c r="L630" s="26"/>
      <c r="M630" s="50">
        <v>38209.522222222222</v>
      </c>
      <c r="N630" s="51"/>
      <c r="O630" s="26"/>
      <c r="P630" s="52">
        <v>38209.522222222222</v>
      </c>
      <c r="Q630" s="55"/>
      <c r="R630" s="26"/>
      <c r="S630" s="53">
        <v>38209</v>
      </c>
      <c r="T630" s="20">
        <f t="shared" si="66"/>
        <v>0</v>
      </c>
      <c r="U630" s="54">
        <v>38209</v>
      </c>
      <c r="Z630" s="10"/>
      <c r="AR630" s="5">
        <f t="shared" si="60"/>
        <v>0</v>
      </c>
    </row>
    <row r="631" spans="1:44" x14ac:dyDescent="0.2">
      <c r="A631" s="43">
        <v>38271.381944444445</v>
      </c>
      <c r="B631" s="44">
        <v>0.16700000000000001</v>
      </c>
      <c r="C631" s="26">
        <v>1.07</v>
      </c>
      <c r="D631" s="26">
        <v>0.26</v>
      </c>
      <c r="E631" s="45">
        <v>38271.381944444445</v>
      </c>
      <c r="F631" s="46">
        <f t="shared" ref="F631:F663" si="67">B631+C631+D631</f>
        <v>1.4970000000000001</v>
      </c>
      <c r="G631" s="47">
        <v>38271.381944444445</v>
      </c>
      <c r="H631" s="48">
        <f t="shared" ref="H631:H663" si="68">F631/B631</f>
        <v>8.9640718562874255</v>
      </c>
      <c r="I631" s="49"/>
      <c r="J631" s="47">
        <v>38271.381944444445</v>
      </c>
      <c r="K631" s="20">
        <v>0.16700000000000001</v>
      </c>
      <c r="L631" s="26"/>
      <c r="M631" s="50">
        <v>38271.381944444445</v>
      </c>
      <c r="N631" s="51">
        <v>0.3</v>
      </c>
      <c r="O631" s="26"/>
      <c r="P631" s="52">
        <v>38271.381944444445</v>
      </c>
      <c r="Q631" s="55">
        <v>5</v>
      </c>
      <c r="R631" s="26"/>
      <c r="S631" s="53">
        <v>38271</v>
      </c>
      <c r="T631" s="20">
        <f t="shared" si="66"/>
        <v>167</v>
      </c>
      <c r="U631" s="54">
        <v>38271</v>
      </c>
      <c r="Z631" s="10"/>
      <c r="AR631" s="5">
        <f t="shared" si="60"/>
        <v>0</v>
      </c>
    </row>
    <row r="632" spans="1:44" x14ac:dyDescent="0.2">
      <c r="A632" s="43">
        <v>38309.408333333333</v>
      </c>
      <c r="B632" s="44">
        <v>0.27800000000000002</v>
      </c>
      <c r="C632" s="26">
        <v>1.34</v>
      </c>
      <c r="D632" s="26">
        <v>0.61899999999999999</v>
      </c>
      <c r="E632" s="45">
        <v>38309.408333333333</v>
      </c>
      <c r="F632" s="46">
        <f t="shared" si="67"/>
        <v>2.2370000000000001</v>
      </c>
      <c r="G632" s="47">
        <v>38309.408333333333</v>
      </c>
      <c r="H632" s="48">
        <f t="shared" si="68"/>
        <v>8.0467625899280577</v>
      </c>
      <c r="I632" s="49"/>
      <c r="J632" s="47">
        <v>38309.408333333333</v>
      </c>
      <c r="K632" s="20">
        <v>0.27800000000000002</v>
      </c>
      <c r="L632" s="26"/>
      <c r="M632" s="50">
        <v>38309.408333333333</v>
      </c>
      <c r="N632" s="51">
        <v>0.1</v>
      </c>
      <c r="O632" s="26"/>
      <c r="P632" s="52">
        <v>38309.408333333333</v>
      </c>
      <c r="Q632" s="55">
        <v>8</v>
      </c>
      <c r="R632" s="26"/>
      <c r="S632" s="53">
        <v>38309</v>
      </c>
      <c r="T632" s="20">
        <f t="shared" si="66"/>
        <v>278</v>
      </c>
      <c r="U632" s="54">
        <v>38309</v>
      </c>
      <c r="Z632" s="10"/>
      <c r="AR632" s="5">
        <f t="shared" si="60"/>
        <v>0</v>
      </c>
    </row>
    <row r="633" spans="1:44" x14ac:dyDescent="0.2">
      <c r="A633" s="43">
        <v>38350.397916666669</v>
      </c>
      <c r="B633" s="44">
        <v>0.36199999999999999</v>
      </c>
      <c r="C633" s="26">
        <v>1.71</v>
      </c>
      <c r="D633" s="26">
        <v>0.85</v>
      </c>
      <c r="E633" s="45">
        <v>38350.397916666669</v>
      </c>
      <c r="F633" s="46">
        <f t="shared" si="67"/>
        <v>2.9220000000000002</v>
      </c>
      <c r="G633" s="47">
        <v>38350.397916666669</v>
      </c>
      <c r="H633" s="48">
        <f t="shared" si="68"/>
        <v>8.071823204419891</v>
      </c>
      <c r="I633" s="49"/>
      <c r="J633" s="47">
        <v>38350.397916666669</v>
      </c>
      <c r="K633" s="20">
        <v>0.36199999999999999</v>
      </c>
      <c r="L633" s="26"/>
      <c r="M633" s="50">
        <v>38350.397916666669</v>
      </c>
      <c r="N633" s="51">
        <v>0.1</v>
      </c>
      <c r="O633" s="26"/>
      <c r="P633" s="52">
        <v>38350.397916666669</v>
      </c>
      <c r="Q633" s="55">
        <v>13</v>
      </c>
      <c r="R633" s="26"/>
      <c r="S633" s="53">
        <v>38350</v>
      </c>
      <c r="T633" s="20">
        <f t="shared" si="66"/>
        <v>362</v>
      </c>
      <c r="U633" s="54">
        <v>38350</v>
      </c>
      <c r="Z633" s="10"/>
      <c r="AQ633" s="3" t="e">
        <f>AVERAGE(AP623:AP633)</f>
        <v>#DIV/0!</v>
      </c>
      <c r="AR633" s="5">
        <f t="shared" si="60"/>
        <v>0</v>
      </c>
    </row>
    <row r="634" spans="1:44" x14ac:dyDescent="0.2">
      <c r="A634" s="43">
        <v>38362.396527777775</v>
      </c>
      <c r="B634" s="44">
        <v>0.16200000000000001</v>
      </c>
      <c r="C634" s="26">
        <v>1.3</v>
      </c>
      <c r="D634" s="26">
        <v>0.81299999999999994</v>
      </c>
      <c r="E634" s="45">
        <v>38362.396527777775</v>
      </c>
      <c r="F634" s="46">
        <f t="shared" si="67"/>
        <v>2.2749999999999999</v>
      </c>
      <c r="G634" s="47">
        <v>38362.396527777775</v>
      </c>
      <c r="H634" s="48">
        <f t="shared" si="68"/>
        <v>14.043209876543209</v>
      </c>
      <c r="I634" s="49"/>
      <c r="J634" s="47">
        <v>38362.396527777775</v>
      </c>
      <c r="K634" s="20">
        <v>0.16200000000000001</v>
      </c>
      <c r="L634" s="26"/>
      <c r="M634" s="50">
        <v>38362.396527777775</v>
      </c>
      <c r="N634" s="51">
        <v>0.1</v>
      </c>
      <c r="O634" s="26"/>
      <c r="P634" s="52">
        <v>38362.396527777775</v>
      </c>
      <c r="Q634" s="55">
        <v>7</v>
      </c>
      <c r="R634" s="26"/>
      <c r="S634" s="53">
        <v>38362</v>
      </c>
      <c r="T634" s="20">
        <f t="shared" si="66"/>
        <v>162</v>
      </c>
      <c r="U634" s="54">
        <v>38362</v>
      </c>
      <c r="Z634" s="10"/>
      <c r="AR634" s="5">
        <f t="shared" si="60"/>
        <v>0</v>
      </c>
    </row>
    <row r="635" spans="1:44" x14ac:dyDescent="0.2">
      <c r="A635" s="43">
        <v>38390.455555555556</v>
      </c>
      <c r="B635" s="44">
        <v>0.28699999999999998</v>
      </c>
      <c r="C635" s="26">
        <v>1.4</v>
      </c>
      <c r="D635" s="26">
        <v>0.745</v>
      </c>
      <c r="E635" s="45">
        <v>38390.455555555556</v>
      </c>
      <c r="F635" s="46">
        <f t="shared" si="67"/>
        <v>2.4319999999999999</v>
      </c>
      <c r="G635" s="47">
        <v>38390.455555555556</v>
      </c>
      <c r="H635" s="48">
        <f t="shared" si="68"/>
        <v>8.473867595818815</v>
      </c>
      <c r="I635" s="49"/>
      <c r="J635" s="47">
        <v>38390.455555555556</v>
      </c>
      <c r="K635" s="20">
        <v>0.28699999999999998</v>
      </c>
      <c r="L635" s="26"/>
      <c r="M635" s="50">
        <v>38390.455555555556</v>
      </c>
      <c r="N635" s="51">
        <v>0.1</v>
      </c>
      <c r="O635" s="26"/>
      <c r="P635" s="52">
        <v>38390.455555555556</v>
      </c>
      <c r="Q635" s="55">
        <v>3</v>
      </c>
      <c r="R635" s="26"/>
      <c r="S635" s="53">
        <v>38390</v>
      </c>
      <c r="T635" s="20">
        <f t="shared" si="66"/>
        <v>287</v>
      </c>
      <c r="U635" s="54">
        <v>38390</v>
      </c>
      <c r="Z635" s="10"/>
      <c r="AR635" s="5">
        <f t="shared" si="60"/>
        <v>0</v>
      </c>
    </row>
    <row r="636" spans="1:44" x14ac:dyDescent="0.2">
      <c r="A636" s="43">
        <v>38418.363194444442</v>
      </c>
      <c r="B636" s="44">
        <v>0.27500000000000002</v>
      </c>
      <c r="C636" s="26">
        <v>1.67</v>
      </c>
      <c r="D636" s="26">
        <v>0.70299999999999996</v>
      </c>
      <c r="E636" s="45">
        <v>38418.363194444442</v>
      </c>
      <c r="F636" s="46">
        <f t="shared" si="67"/>
        <v>2.6479999999999997</v>
      </c>
      <c r="G636" s="47">
        <v>38418.363194444442</v>
      </c>
      <c r="H636" s="48">
        <f t="shared" si="68"/>
        <v>9.6290909090909071</v>
      </c>
      <c r="I636" s="49"/>
      <c r="J636" s="47">
        <v>38418.363194444442</v>
      </c>
      <c r="K636" s="20">
        <v>0.27500000000000002</v>
      </c>
      <c r="L636" s="26"/>
      <c r="M636" s="50">
        <v>38418.363194444442</v>
      </c>
      <c r="N636" s="51">
        <v>0.1</v>
      </c>
      <c r="O636" s="26"/>
      <c r="P636" s="52">
        <v>38418.363194444442</v>
      </c>
      <c r="Q636" s="55">
        <v>14</v>
      </c>
      <c r="R636" s="26"/>
      <c r="S636" s="53">
        <v>38418</v>
      </c>
      <c r="T636" s="20">
        <f t="shared" si="66"/>
        <v>275</v>
      </c>
      <c r="U636" s="54">
        <v>38418</v>
      </c>
      <c r="Z636" s="10"/>
      <c r="AR636" s="5">
        <f t="shared" si="60"/>
        <v>0</v>
      </c>
    </row>
    <row r="637" spans="1:44" x14ac:dyDescent="0.2">
      <c r="A637" s="43">
        <v>38453.397916666669</v>
      </c>
      <c r="B637" s="44">
        <v>0.27600000000000002</v>
      </c>
      <c r="C637" s="26">
        <v>1.96</v>
      </c>
      <c r="D637" s="26">
        <v>0.624</v>
      </c>
      <c r="E637" s="45">
        <v>38453.397916666669</v>
      </c>
      <c r="F637" s="46">
        <f t="shared" si="67"/>
        <v>2.86</v>
      </c>
      <c r="G637" s="47">
        <v>38453.397916666669</v>
      </c>
      <c r="H637" s="48">
        <f t="shared" si="68"/>
        <v>10.362318840579709</v>
      </c>
      <c r="I637" s="49"/>
      <c r="J637" s="47">
        <v>38453.397916666669</v>
      </c>
      <c r="K637" s="20">
        <v>0.27600000000000002</v>
      </c>
      <c r="L637" s="26"/>
      <c r="M637" s="50">
        <v>38453.397916666669</v>
      </c>
      <c r="N637" s="51">
        <v>0.1</v>
      </c>
      <c r="O637" s="26"/>
      <c r="P637" s="52">
        <v>38453.397916666669</v>
      </c>
      <c r="Q637" s="55"/>
      <c r="R637" s="26"/>
      <c r="S637" s="53">
        <v>38453</v>
      </c>
      <c r="T637" s="20">
        <f t="shared" si="66"/>
        <v>276</v>
      </c>
      <c r="U637" s="54">
        <v>38453</v>
      </c>
      <c r="Z637" s="10"/>
      <c r="AR637" s="5">
        <f t="shared" si="60"/>
        <v>0</v>
      </c>
    </row>
    <row r="638" spans="1:44" x14ac:dyDescent="0.2">
      <c r="A638" s="43">
        <v>38481.401388888888</v>
      </c>
      <c r="B638" s="44">
        <v>0.23799999999999999</v>
      </c>
      <c r="C638" s="26">
        <v>1.39</v>
      </c>
      <c r="D638" s="26">
        <v>0.441</v>
      </c>
      <c r="E638" s="45">
        <v>38481.401388888888</v>
      </c>
      <c r="F638" s="46">
        <f t="shared" si="67"/>
        <v>2.069</v>
      </c>
      <c r="G638" s="47">
        <v>38481.401388888888</v>
      </c>
      <c r="H638" s="48">
        <f t="shared" si="68"/>
        <v>8.6932773109243691</v>
      </c>
      <c r="I638" s="49"/>
      <c r="J638" s="47">
        <v>38481.401388888888</v>
      </c>
      <c r="K638" s="20">
        <v>0.23799999999999999</v>
      </c>
      <c r="L638" s="26"/>
      <c r="M638" s="50">
        <v>38481.401388888888</v>
      </c>
      <c r="N638" s="51">
        <v>0.1</v>
      </c>
      <c r="O638" s="26"/>
      <c r="P638" s="52">
        <v>38481.401388888888</v>
      </c>
      <c r="Q638" s="55"/>
      <c r="R638" s="26"/>
      <c r="S638" s="53">
        <v>38481</v>
      </c>
      <c r="T638" s="20">
        <f t="shared" si="66"/>
        <v>238</v>
      </c>
      <c r="U638" s="54">
        <v>38481</v>
      </c>
      <c r="Z638" s="10"/>
      <c r="AR638" s="5">
        <f t="shared" si="60"/>
        <v>0</v>
      </c>
    </row>
    <row r="639" spans="1:44" x14ac:dyDescent="0.2">
      <c r="A639" s="43">
        <v>38523.401388888888</v>
      </c>
      <c r="B639" s="44">
        <v>0.23200000000000001</v>
      </c>
      <c r="C639" s="26">
        <v>1.68</v>
      </c>
      <c r="D639" s="26">
        <v>0.40600000000000003</v>
      </c>
      <c r="E639" s="45">
        <v>38523.401388888888</v>
      </c>
      <c r="F639" s="46">
        <f t="shared" si="67"/>
        <v>2.3180000000000001</v>
      </c>
      <c r="G639" s="47">
        <v>38523.401388888888</v>
      </c>
      <c r="H639" s="48">
        <f t="shared" si="68"/>
        <v>9.9913793103448274</v>
      </c>
      <c r="I639" s="49"/>
      <c r="J639" s="47">
        <v>38523.401388888888</v>
      </c>
      <c r="K639" s="20">
        <v>0.23200000000000001</v>
      </c>
      <c r="L639" s="26"/>
      <c r="M639" s="50">
        <v>38523.401388888888</v>
      </c>
      <c r="N639" s="51">
        <v>0.15</v>
      </c>
      <c r="O639" s="26"/>
      <c r="P639" s="52">
        <v>38523.401388888888</v>
      </c>
      <c r="Q639" s="55">
        <v>4</v>
      </c>
      <c r="R639" s="26"/>
      <c r="S639" s="53">
        <v>38523</v>
      </c>
      <c r="T639" s="20">
        <f t="shared" si="66"/>
        <v>232</v>
      </c>
      <c r="U639" s="54">
        <v>38523</v>
      </c>
      <c r="Z639" s="10"/>
      <c r="AR639" s="5">
        <f t="shared" si="60"/>
        <v>0</v>
      </c>
    </row>
    <row r="640" spans="1:44" x14ac:dyDescent="0.2">
      <c r="A640" s="43">
        <v>38551.348611111112</v>
      </c>
      <c r="B640" s="44">
        <v>0.13800000000000001</v>
      </c>
      <c r="C640" s="26">
        <v>1.0900000000000001</v>
      </c>
      <c r="D640" s="26">
        <v>0.127</v>
      </c>
      <c r="E640" s="45">
        <v>38551.348611111112</v>
      </c>
      <c r="F640" s="46">
        <f t="shared" si="67"/>
        <v>1.3550000000000002</v>
      </c>
      <c r="G640" s="47">
        <v>38551.348611111112</v>
      </c>
      <c r="H640" s="48">
        <f t="shared" si="68"/>
        <v>9.8188405797101463</v>
      </c>
      <c r="I640" s="49"/>
      <c r="J640" s="47">
        <v>38551.348611111112</v>
      </c>
      <c r="K640" s="20">
        <v>0.13800000000000001</v>
      </c>
      <c r="L640" s="26"/>
      <c r="M640" s="50">
        <v>38551.348611111112</v>
      </c>
      <c r="N640" s="51">
        <v>0.2</v>
      </c>
      <c r="O640" s="26"/>
      <c r="P640" s="52">
        <v>38551.348611111112</v>
      </c>
      <c r="Q640" s="55">
        <v>5</v>
      </c>
      <c r="R640" s="26"/>
      <c r="S640" s="53">
        <v>38551</v>
      </c>
      <c r="T640" s="20">
        <f t="shared" si="66"/>
        <v>138</v>
      </c>
      <c r="U640" s="54">
        <v>38551</v>
      </c>
      <c r="Z640" s="10"/>
      <c r="AR640" s="5">
        <f t="shared" si="60"/>
        <v>0</v>
      </c>
    </row>
    <row r="641" spans="1:44" x14ac:dyDescent="0.2">
      <c r="A641" s="43">
        <v>38580.375694444447</v>
      </c>
      <c r="B641" s="44">
        <v>0.15</v>
      </c>
      <c r="C641" s="26">
        <v>1.29</v>
      </c>
      <c r="D641" s="26">
        <v>0.104</v>
      </c>
      <c r="E641" s="45">
        <v>38580.375694444447</v>
      </c>
      <c r="F641" s="46">
        <f t="shared" si="67"/>
        <v>1.544</v>
      </c>
      <c r="G641" s="47">
        <v>38580.375694444447</v>
      </c>
      <c r="H641" s="48">
        <f t="shared" si="68"/>
        <v>10.293333333333335</v>
      </c>
      <c r="I641" s="49"/>
      <c r="J641" s="47">
        <v>38580.375694444447</v>
      </c>
      <c r="K641" s="20">
        <v>0.15</v>
      </c>
      <c r="L641" s="26"/>
      <c r="M641" s="50">
        <v>38580.375694444447</v>
      </c>
      <c r="N641" s="51">
        <v>0.3</v>
      </c>
      <c r="O641" s="26"/>
      <c r="P641" s="52">
        <v>38580.375694444447</v>
      </c>
      <c r="Q641" s="55">
        <v>23</v>
      </c>
      <c r="R641" s="26"/>
      <c r="S641" s="53">
        <v>38580</v>
      </c>
      <c r="T641" s="20">
        <f t="shared" si="66"/>
        <v>150</v>
      </c>
      <c r="U641" s="54">
        <v>38580</v>
      </c>
      <c r="Z641" s="10"/>
      <c r="AR641" s="5">
        <f t="shared" si="60"/>
        <v>0</v>
      </c>
    </row>
    <row r="642" spans="1:44" x14ac:dyDescent="0.2">
      <c r="A642" s="43">
        <v>38608.369444444441</v>
      </c>
      <c r="B642" s="44">
        <v>0.159</v>
      </c>
      <c r="C642" s="26">
        <v>1.1100000000000001</v>
      </c>
      <c r="D642" s="26">
        <v>0.17899999999999999</v>
      </c>
      <c r="E642" s="45">
        <v>38608.369444444441</v>
      </c>
      <c r="F642" s="46">
        <f t="shared" si="67"/>
        <v>1.4480000000000002</v>
      </c>
      <c r="G642" s="47">
        <v>38608.369444444441</v>
      </c>
      <c r="H642" s="48">
        <f t="shared" si="68"/>
        <v>9.1069182389937122</v>
      </c>
      <c r="I642" s="49"/>
      <c r="J642" s="47">
        <v>38608.369444444441</v>
      </c>
      <c r="K642" s="20">
        <v>0.159</v>
      </c>
      <c r="L642" s="26"/>
      <c r="M642" s="50">
        <v>38608.369444444441</v>
      </c>
      <c r="N642" s="51">
        <v>0.3</v>
      </c>
      <c r="O642" s="26"/>
      <c r="P642" s="52">
        <v>38608.369444444441</v>
      </c>
      <c r="Q642" s="55">
        <v>8</v>
      </c>
      <c r="R642" s="26"/>
      <c r="S642" s="53">
        <v>38608</v>
      </c>
      <c r="T642" s="20">
        <f t="shared" si="66"/>
        <v>159</v>
      </c>
      <c r="U642" s="54">
        <v>38608</v>
      </c>
      <c r="Z642" s="10"/>
      <c r="AR642" s="5">
        <f t="shared" si="60"/>
        <v>0</v>
      </c>
    </row>
    <row r="643" spans="1:44" x14ac:dyDescent="0.2">
      <c r="A643" s="43">
        <v>38635.380555555559</v>
      </c>
      <c r="B643" s="44">
        <v>0.182</v>
      </c>
      <c r="C643" s="26">
        <v>1.23</v>
      </c>
      <c r="D643" s="26">
        <v>0.14000000000000001</v>
      </c>
      <c r="E643" s="45">
        <v>38635.380555555559</v>
      </c>
      <c r="F643" s="46">
        <f t="shared" si="67"/>
        <v>1.552</v>
      </c>
      <c r="G643" s="47">
        <v>38635.380555555559</v>
      </c>
      <c r="H643" s="48">
        <f t="shared" si="68"/>
        <v>8.5274725274725274</v>
      </c>
      <c r="I643" s="49"/>
      <c r="J643" s="47">
        <v>38635.380555555559</v>
      </c>
      <c r="K643" s="20">
        <v>0.182</v>
      </c>
      <c r="L643" s="26"/>
      <c r="M643" s="50">
        <v>38635.380555555559</v>
      </c>
      <c r="N643" s="51">
        <v>0.2</v>
      </c>
      <c r="O643" s="26"/>
      <c r="P643" s="52">
        <v>38635.380555555559</v>
      </c>
      <c r="Q643" s="55">
        <v>6</v>
      </c>
      <c r="R643" s="26"/>
      <c r="S643" s="53">
        <v>38635</v>
      </c>
      <c r="T643" s="20">
        <f t="shared" si="66"/>
        <v>182</v>
      </c>
      <c r="U643" s="54">
        <v>38635</v>
      </c>
      <c r="Z643" s="10"/>
      <c r="AR643" s="5">
        <f t="shared" si="60"/>
        <v>0</v>
      </c>
    </row>
    <row r="644" spans="1:44" x14ac:dyDescent="0.2">
      <c r="A644" s="43">
        <v>38657.413194444445</v>
      </c>
      <c r="B644" s="44">
        <v>0.221</v>
      </c>
      <c r="C644" s="26">
        <v>1.34</v>
      </c>
      <c r="D644" s="26">
        <v>0.65700000000000003</v>
      </c>
      <c r="E644" s="45">
        <v>38657.413194444445</v>
      </c>
      <c r="F644" s="46">
        <f t="shared" si="67"/>
        <v>2.218</v>
      </c>
      <c r="G644" s="47">
        <v>38657.413194444445</v>
      </c>
      <c r="H644" s="48">
        <f t="shared" si="68"/>
        <v>10.036199095022624</v>
      </c>
      <c r="I644" s="49"/>
      <c r="J644" s="47">
        <v>38657.413194444445</v>
      </c>
      <c r="K644" s="20">
        <v>0.221</v>
      </c>
      <c r="L644" s="26"/>
      <c r="M644" s="50">
        <v>38657.413194444445</v>
      </c>
      <c r="N644" s="51">
        <v>0.1</v>
      </c>
      <c r="O644" s="26"/>
      <c r="P644" s="52">
        <v>38657.413194444445</v>
      </c>
      <c r="Q644" s="55">
        <v>4</v>
      </c>
      <c r="R644" s="26"/>
      <c r="S644" s="53">
        <v>38657</v>
      </c>
      <c r="T644" s="20">
        <f t="shared" si="66"/>
        <v>221</v>
      </c>
      <c r="U644" s="54">
        <v>38657</v>
      </c>
      <c r="Z644" s="10"/>
      <c r="AR644" s="5">
        <f t="shared" ref="AR644:AR707" si="69">(X645+AB645+AE645)</f>
        <v>0</v>
      </c>
    </row>
    <row r="645" spans="1:44" x14ac:dyDescent="0.2">
      <c r="A645" s="43">
        <v>38685.380555555559</v>
      </c>
      <c r="B645" s="44">
        <v>0.17199999999999999</v>
      </c>
      <c r="C645" s="26">
        <v>1.37</v>
      </c>
      <c r="D645" s="26">
        <v>0.51800000000000002</v>
      </c>
      <c r="E645" s="45">
        <v>38685.380555555559</v>
      </c>
      <c r="F645" s="46">
        <f t="shared" si="67"/>
        <v>2.06</v>
      </c>
      <c r="G645" s="47">
        <v>38685.380555555559</v>
      </c>
      <c r="H645" s="48">
        <f t="shared" si="68"/>
        <v>11.976744186046513</v>
      </c>
      <c r="I645" s="49"/>
      <c r="J645" s="47">
        <v>38685.380555555559</v>
      </c>
      <c r="K645" s="20">
        <v>0.17199999999999999</v>
      </c>
      <c r="L645" s="26"/>
      <c r="M645" s="50">
        <v>38685.380555555559</v>
      </c>
      <c r="N645" s="51">
        <v>0.15</v>
      </c>
      <c r="O645" s="26"/>
      <c r="P645" s="52">
        <v>38685.380555555559</v>
      </c>
      <c r="Q645" s="55">
        <v>3</v>
      </c>
      <c r="R645" s="26"/>
      <c r="S645" s="53">
        <v>38685</v>
      </c>
      <c r="T645" s="20">
        <f t="shared" si="66"/>
        <v>172</v>
      </c>
      <c r="U645" s="54">
        <v>38685</v>
      </c>
      <c r="Z645" s="10"/>
      <c r="AR645" s="5">
        <f t="shared" si="69"/>
        <v>0</v>
      </c>
    </row>
    <row r="646" spans="1:44" x14ac:dyDescent="0.2">
      <c r="A646" s="43">
        <v>38705.384027777778</v>
      </c>
      <c r="B646" s="44">
        <v>0.157</v>
      </c>
      <c r="C646" s="26">
        <v>1.1299999999999999</v>
      </c>
      <c r="D646" s="26">
        <v>0.52</v>
      </c>
      <c r="E646" s="45">
        <v>38705.384027777778</v>
      </c>
      <c r="F646" s="46">
        <f t="shared" si="67"/>
        <v>1.8069999999999999</v>
      </c>
      <c r="G646" s="47">
        <v>38705.384027777778</v>
      </c>
      <c r="H646" s="48">
        <f t="shared" si="68"/>
        <v>11.509554140127388</v>
      </c>
      <c r="I646" s="49"/>
      <c r="J646" s="47">
        <v>38705.384027777778</v>
      </c>
      <c r="K646" s="20">
        <v>0.157</v>
      </c>
      <c r="L646" s="26"/>
      <c r="M646" s="50">
        <v>38705.384027777778</v>
      </c>
      <c r="N646" s="51">
        <v>0.2</v>
      </c>
      <c r="O646" s="26"/>
      <c r="P646" s="52">
        <v>38705.384027777778</v>
      </c>
      <c r="Q646" s="55"/>
      <c r="R646" s="26"/>
      <c r="S646" s="53">
        <v>38705</v>
      </c>
      <c r="T646" s="20">
        <f t="shared" si="66"/>
        <v>157</v>
      </c>
      <c r="U646" s="54">
        <v>38705</v>
      </c>
      <c r="Z646" s="10"/>
      <c r="AQ646" s="3" t="e">
        <f>AVERAGE(AP634:AP645)</f>
        <v>#DIV/0!</v>
      </c>
      <c r="AR646" s="5">
        <f t="shared" si="69"/>
        <v>0</v>
      </c>
    </row>
    <row r="647" spans="1:44" x14ac:dyDescent="0.2">
      <c r="A647" s="43">
        <v>38736.401388888888</v>
      </c>
      <c r="B647" s="44">
        <v>0.253</v>
      </c>
      <c r="C647" s="26">
        <v>2.36</v>
      </c>
      <c r="D647" s="26">
        <v>0.40799999999999997</v>
      </c>
      <c r="E647" s="45">
        <v>38736.401388888888</v>
      </c>
      <c r="F647" s="46">
        <f t="shared" si="67"/>
        <v>3.0209999999999999</v>
      </c>
      <c r="G647" s="47">
        <v>38736.401388888888</v>
      </c>
      <c r="H647" s="48">
        <f t="shared" si="68"/>
        <v>11.940711462450592</v>
      </c>
      <c r="I647" s="49"/>
      <c r="J647" s="47">
        <v>38736.401388888888</v>
      </c>
      <c r="K647" s="20">
        <v>0.253</v>
      </c>
      <c r="L647" s="26"/>
      <c r="M647" s="50">
        <v>38736.401388888888</v>
      </c>
      <c r="N647" s="51">
        <v>0.1</v>
      </c>
      <c r="O647" s="26"/>
      <c r="P647" s="52">
        <v>38736.401388888888</v>
      </c>
      <c r="Q647" s="55">
        <v>6</v>
      </c>
      <c r="R647" s="26"/>
      <c r="S647" s="53">
        <v>38736</v>
      </c>
      <c r="T647" s="20">
        <f t="shared" ref="T647:T663" si="70">K647*1000</f>
        <v>253</v>
      </c>
      <c r="U647" s="54">
        <v>38736</v>
      </c>
      <c r="Z647" s="10"/>
      <c r="AR647" s="5">
        <f t="shared" si="69"/>
        <v>0</v>
      </c>
    </row>
    <row r="648" spans="1:44" x14ac:dyDescent="0.2">
      <c r="A648" s="43">
        <v>38762.401388888888</v>
      </c>
      <c r="B648" s="44">
        <v>0.27800000000000002</v>
      </c>
      <c r="C648" s="26">
        <v>1.38</v>
      </c>
      <c r="D648" s="26">
        <v>0.45100000000000001</v>
      </c>
      <c r="E648" s="45">
        <v>38762.401388888888</v>
      </c>
      <c r="F648" s="46">
        <f t="shared" si="67"/>
        <v>2.109</v>
      </c>
      <c r="G648" s="47">
        <v>38762.401388888888</v>
      </c>
      <c r="H648" s="48">
        <f t="shared" si="68"/>
        <v>7.586330935251798</v>
      </c>
      <c r="I648" s="49"/>
      <c r="J648" s="47">
        <v>38762.401388888888</v>
      </c>
      <c r="K648" s="20">
        <v>0.27800000000000002</v>
      </c>
      <c r="L648" s="26"/>
      <c r="M648" s="50">
        <v>38762.401388888888</v>
      </c>
      <c r="N648" s="51">
        <v>0.1</v>
      </c>
      <c r="O648" s="26"/>
      <c r="P648" s="52">
        <v>38762.401388888888</v>
      </c>
      <c r="Q648" s="55">
        <v>5</v>
      </c>
      <c r="R648" s="26"/>
      <c r="S648" s="53">
        <v>38762</v>
      </c>
      <c r="T648" s="20">
        <f t="shared" si="70"/>
        <v>278</v>
      </c>
      <c r="U648" s="54">
        <v>38762</v>
      </c>
      <c r="Z648" s="10"/>
      <c r="AR648" s="5">
        <f t="shared" si="69"/>
        <v>0</v>
      </c>
    </row>
    <row r="649" spans="1:44" x14ac:dyDescent="0.2">
      <c r="A649" s="43">
        <v>38790.384027777778</v>
      </c>
      <c r="B649" s="44">
        <v>0.23699999999999999</v>
      </c>
      <c r="C649" s="26">
        <v>1.72</v>
      </c>
      <c r="D649" s="26">
        <v>0.41799999999999998</v>
      </c>
      <c r="E649" s="45">
        <v>38790.384027777778</v>
      </c>
      <c r="F649" s="46">
        <f t="shared" si="67"/>
        <v>2.375</v>
      </c>
      <c r="G649" s="47">
        <v>38790.384027777778</v>
      </c>
      <c r="H649" s="48">
        <f t="shared" si="68"/>
        <v>10.021097046413503</v>
      </c>
      <c r="I649" s="49"/>
      <c r="J649" s="47">
        <v>38790.384027777778</v>
      </c>
      <c r="K649" s="20">
        <v>0.23699999999999999</v>
      </c>
      <c r="L649" s="26"/>
      <c r="M649" s="50">
        <v>38790.384027777778</v>
      </c>
      <c r="N649" s="51">
        <v>0.1</v>
      </c>
      <c r="O649" s="26"/>
      <c r="P649" s="52">
        <v>38790.384027777778</v>
      </c>
      <c r="Q649" s="55">
        <v>6</v>
      </c>
      <c r="R649" s="26"/>
      <c r="S649" s="53">
        <v>38790</v>
      </c>
      <c r="T649" s="20">
        <f t="shared" si="70"/>
        <v>237</v>
      </c>
      <c r="U649" s="54">
        <v>38790</v>
      </c>
      <c r="Z649" s="10"/>
      <c r="AR649" s="5">
        <f t="shared" si="69"/>
        <v>0</v>
      </c>
    </row>
    <row r="650" spans="1:44" x14ac:dyDescent="0.2">
      <c r="A650" s="43">
        <v>38831.395138888889</v>
      </c>
      <c r="B650" s="44">
        <v>0.215</v>
      </c>
      <c r="C650" s="26">
        <v>1.35</v>
      </c>
      <c r="D650" s="26">
        <v>0.499</v>
      </c>
      <c r="E650" s="45">
        <v>38831.395138888889</v>
      </c>
      <c r="F650" s="46">
        <f t="shared" si="67"/>
        <v>2.0640000000000001</v>
      </c>
      <c r="G650" s="47">
        <v>38831.395138888889</v>
      </c>
      <c r="H650" s="48">
        <f t="shared" si="68"/>
        <v>9.6</v>
      </c>
      <c r="I650" s="49"/>
      <c r="J650" s="47">
        <v>38831.395138888889</v>
      </c>
      <c r="K650" s="20">
        <v>0.215</v>
      </c>
      <c r="L650" s="26"/>
      <c r="M650" s="50">
        <v>38831.395138888889</v>
      </c>
      <c r="N650" s="51">
        <v>0.1</v>
      </c>
      <c r="O650" s="26"/>
      <c r="P650" s="52">
        <v>38831.395138888889</v>
      </c>
      <c r="Q650" s="55">
        <v>7</v>
      </c>
      <c r="R650" s="26"/>
      <c r="S650" s="53">
        <v>38831</v>
      </c>
      <c r="T650" s="20">
        <f t="shared" si="70"/>
        <v>215</v>
      </c>
      <c r="U650" s="54">
        <v>38831</v>
      </c>
      <c r="Z650" s="10"/>
      <c r="AR650" s="5">
        <f t="shared" si="69"/>
        <v>0</v>
      </c>
    </row>
    <row r="651" spans="1:44" x14ac:dyDescent="0.2">
      <c r="A651" s="43">
        <v>38854.425694444442</v>
      </c>
      <c r="B651" s="44">
        <v>0.22600000000000001</v>
      </c>
      <c r="C651" s="26">
        <v>1.33</v>
      </c>
      <c r="D651" s="26">
        <v>0.31</v>
      </c>
      <c r="E651" s="45">
        <v>38854.425694444442</v>
      </c>
      <c r="F651" s="46">
        <f t="shared" si="67"/>
        <v>1.8660000000000001</v>
      </c>
      <c r="G651" s="47">
        <v>38854.425694444442</v>
      </c>
      <c r="H651" s="48">
        <f t="shared" si="68"/>
        <v>8.2566371681415927</v>
      </c>
      <c r="I651" s="49"/>
      <c r="J651" s="47">
        <v>38854.425694444442</v>
      </c>
      <c r="K651" s="20">
        <v>0.22600000000000001</v>
      </c>
      <c r="L651" s="26"/>
      <c r="M651" s="50">
        <v>38854.425694444442</v>
      </c>
      <c r="N651" s="51">
        <v>0.43</v>
      </c>
      <c r="O651" s="26"/>
      <c r="P651" s="52">
        <v>38854.425694444442</v>
      </c>
      <c r="Q651" s="55">
        <v>8</v>
      </c>
      <c r="R651" s="26"/>
      <c r="S651" s="53">
        <v>38854</v>
      </c>
      <c r="T651" s="20">
        <f t="shared" si="70"/>
        <v>226</v>
      </c>
      <c r="U651" s="54">
        <v>38854</v>
      </c>
      <c r="Z651" s="10"/>
      <c r="AR651" s="5">
        <f t="shared" si="69"/>
        <v>0</v>
      </c>
    </row>
    <row r="652" spans="1:44" x14ac:dyDescent="0.2">
      <c r="A652" s="43">
        <v>38882.378472222219</v>
      </c>
      <c r="B652" s="44">
        <v>0.27300000000000002</v>
      </c>
      <c r="C652" s="26">
        <v>1.79</v>
      </c>
      <c r="D652" s="26">
        <v>0.47399999999999998</v>
      </c>
      <c r="E652" s="45">
        <v>38882.378472222219</v>
      </c>
      <c r="F652" s="46">
        <f t="shared" si="67"/>
        <v>2.5369999999999999</v>
      </c>
      <c r="G652" s="47">
        <v>38882.378472222219</v>
      </c>
      <c r="H652" s="48">
        <f t="shared" si="68"/>
        <v>9.293040293040292</v>
      </c>
      <c r="I652" s="49"/>
      <c r="J652" s="47">
        <v>38882.378472222219</v>
      </c>
      <c r="K652" s="20">
        <v>0.27300000000000002</v>
      </c>
      <c r="L652" s="26"/>
      <c r="M652" s="50">
        <v>38882.378472222219</v>
      </c>
      <c r="N652" s="51">
        <v>0.05</v>
      </c>
      <c r="O652" s="26"/>
      <c r="P652" s="52">
        <v>38882.378472222219</v>
      </c>
      <c r="Q652" s="55">
        <v>13</v>
      </c>
      <c r="R652" s="26"/>
      <c r="S652" s="53">
        <v>38882</v>
      </c>
      <c r="T652" s="20">
        <f t="shared" si="70"/>
        <v>273</v>
      </c>
      <c r="U652" s="54">
        <v>38882</v>
      </c>
      <c r="Z652" s="10"/>
      <c r="AR652" s="5">
        <f t="shared" si="69"/>
        <v>0</v>
      </c>
    </row>
    <row r="653" spans="1:44" x14ac:dyDescent="0.2">
      <c r="A653" s="43">
        <v>38908.372916666667</v>
      </c>
      <c r="B653" s="44">
        <v>0.17899999999999999</v>
      </c>
      <c r="C653" s="26">
        <v>1.29</v>
      </c>
      <c r="D653" s="26">
        <v>0.32300000000000001</v>
      </c>
      <c r="E653" s="45">
        <v>38908.372916666667</v>
      </c>
      <c r="F653" s="46">
        <f t="shared" si="67"/>
        <v>1.792</v>
      </c>
      <c r="G653" s="47">
        <v>38908.372916666667</v>
      </c>
      <c r="H653" s="48">
        <f t="shared" si="68"/>
        <v>10.011173184357542</v>
      </c>
      <c r="I653" s="49"/>
      <c r="J653" s="47">
        <v>38908.372916666667</v>
      </c>
      <c r="K653" s="20">
        <v>0.17899999999999999</v>
      </c>
      <c r="L653" s="26"/>
      <c r="M653" s="50">
        <v>38908.372916666667</v>
      </c>
      <c r="N653" s="51">
        <v>0.19</v>
      </c>
      <c r="O653" s="26"/>
      <c r="P653" s="52">
        <v>38908.372916666667</v>
      </c>
      <c r="Q653" s="55">
        <v>7</v>
      </c>
      <c r="R653" s="26"/>
      <c r="S653" s="53">
        <v>38908</v>
      </c>
      <c r="T653" s="20">
        <f t="shared" si="70"/>
        <v>179</v>
      </c>
      <c r="U653" s="54">
        <v>38908</v>
      </c>
      <c r="Z653" s="10"/>
      <c r="AR653" s="5">
        <f t="shared" si="69"/>
        <v>0</v>
      </c>
    </row>
    <row r="654" spans="1:44" x14ac:dyDescent="0.2">
      <c r="A654" s="43">
        <v>38943.373611111114</v>
      </c>
      <c r="B654" s="44">
        <v>0.111</v>
      </c>
      <c r="C654" s="26">
        <v>1.06</v>
      </c>
      <c r="D654" s="26">
        <v>0.01</v>
      </c>
      <c r="E654" s="45">
        <v>38943.373611111114</v>
      </c>
      <c r="F654" s="46">
        <f t="shared" si="67"/>
        <v>1.181</v>
      </c>
      <c r="G654" s="47">
        <v>38943.373611111114</v>
      </c>
      <c r="H654" s="48">
        <f t="shared" si="68"/>
        <v>10.63963963963964</v>
      </c>
      <c r="I654" s="49"/>
      <c r="J654" s="47">
        <v>38943.373611111114</v>
      </c>
      <c r="K654" s="20">
        <v>0.111</v>
      </c>
      <c r="L654" s="26"/>
      <c r="M654" s="50">
        <v>38943.373611111114</v>
      </c>
      <c r="N654" s="51">
        <v>0.32</v>
      </c>
      <c r="O654" s="26"/>
      <c r="P654" s="52">
        <v>38943.373611111114</v>
      </c>
      <c r="Q654" s="55">
        <v>6</v>
      </c>
      <c r="R654" s="26"/>
      <c r="S654" s="53">
        <v>38943</v>
      </c>
      <c r="T654" s="20">
        <f t="shared" si="70"/>
        <v>111</v>
      </c>
      <c r="U654" s="54">
        <v>38943</v>
      </c>
      <c r="Z654" s="10"/>
      <c r="AR654" s="5">
        <f t="shared" si="69"/>
        <v>0</v>
      </c>
    </row>
    <row r="655" spans="1:44" x14ac:dyDescent="0.2">
      <c r="A655" s="43">
        <v>38987.366666666669</v>
      </c>
      <c r="B655" s="44">
        <v>0.16300000000000001</v>
      </c>
      <c r="C655" s="26">
        <v>1.21</v>
      </c>
      <c r="D655" s="26">
        <v>1.4999999999999999E-2</v>
      </c>
      <c r="E655" s="45">
        <v>38987.366666666669</v>
      </c>
      <c r="F655" s="46">
        <f t="shared" si="67"/>
        <v>1.3879999999999999</v>
      </c>
      <c r="G655" s="47">
        <v>38987.366666666669</v>
      </c>
      <c r="H655" s="48">
        <f t="shared" si="68"/>
        <v>8.5153374233128822</v>
      </c>
      <c r="I655" s="49"/>
      <c r="J655" s="47">
        <v>38987.366666666669</v>
      </c>
      <c r="K655" s="20">
        <v>0.16300000000000001</v>
      </c>
      <c r="L655" s="26"/>
      <c r="M655" s="50">
        <v>38987.366666666669</v>
      </c>
      <c r="N655" s="51">
        <v>0.32</v>
      </c>
      <c r="O655" s="26"/>
      <c r="P655" s="52">
        <v>38987.366666666669</v>
      </c>
      <c r="Q655" s="55">
        <v>10</v>
      </c>
      <c r="R655" s="26"/>
      <c r="S655" s="53">
        <v>38987</v>
      </c>
      <c r="T655" s="20">
        <f t="shared" si="70"/>
        <v>163</v>
      </c>
      <c r="U655" s="54">
        <v>38987</v>
      </c>
      <c r="Z655" s="10"/>
      <c r="AR655" s="5">
        <f t="shared" si="69"/>
        <v>0</v>
      </c>
    </row>
    <row r="656" spans="1:44" x14ac:dyDescent="0.2">
      <c r="A656" s="43">
        <v>39006.37222222222</v>
      </c>
      <c r="B656" s="44">
        <v>0.16300000000000001</v>
      </c>
      <c r="C656" s="26">
        <v>1.1599999999999999</v>
      </c>
      <c r="D656" s="26">
        <v>0.10199999999999999</v>
      </c>
      <c r="E656" s="45">
        <v>39006.37222222222</v>
      </c>
      <c r="F656" s="46">
        <f t="shared" si="67"/>
        <v>1.425</v>
      </c>
      <c r="G656" s="47">
        <v>39006.37222222222</v>
      </c>
      <c r="H656" s="48">
        <f t="shared" si="68"/>
        <v>8.7423312883435589</v>
      </c>
      <c r="I656" s="49"/>
      <c r="J656" s="47">
        <v>39006.37222222222</v>
      </c>
      <c r="K656" s="20">
        <v>0.16300000000000001</v>
      </c>
      <c r="L656" s="26"/>
      <c r="M656" s="50">
        <v>39006.37222222222</v>
      </c>
      <c r="N656" s="51">
        <v>0.35</v>
      </c>
      <c r="O656" s="26"/>
      <c r="P656" s="52">
        <v>39006.37222222222</v>
      </c>
      <c r="Q656" s="55">
        <v>8</v>
      </c>
      <c r="R656" s="26"/>
      <c r="S656" s="53">
        <v>39006</v>
      </c>
      <c r="T656" s="20">
        <f t="shared" si="70"/>
        <v>163</v>
      </c>
      <c r="U656" s="54">
        <v>39006</v>
      </c>
      <c r="Z656" s="10"/>
      <c r="AR656" s="5">
        <f t="shared" si="69"/>
        <v>0</v>
      </c>
    </row>
    <row r="657" spans="1:44" x14ac:dyDescent="0.2">
      <c r="A657" s="43">
        <v>39027.387499999997</v>
      </c>
      <c r="B657" s="44">
        <v>0.191</v>
      </c>
      <c r="C657" s="26">
        <v>1.43</v>
      </c>
      <c r="D657" s="26">
        <v>0.114</v>
      </c>
      <c r="E657" s="45">
        <v>39027.387499999997</v>
      </c>
      <c r="F657" s="46">
        <f t="shared" si="67"/>
        <v>1.7350000000000001</v>
      </c>
      <c r="G657" s="47">
        <v>39027.387499999997</v>
      </c>
      <c r="H657" s="48">
        <f t="shared" si="68"/>
        <v>9.0837696335078544</v>
      </c>
      <c r="I657" s="49"/>
      <c r="J657" s="47">
        <v>39027.387499999997</v>
      </c>
      <c r="K657" s="20">
        <v>0.191</v>
      </c>
      <c r="L657" s="26"/>
      <c r="M657" s="50">
        <v>39027.387499999997</v>
      </c>
      <c r="N657" s="51"/>
      <c r="O657" s="26"/>
      <c r="P657" s="52">
        <v>39027.387499999997</v>
      </c>
      <c r="Q657" s="55">
        <v>6</v>
      </c>
      <c r="R657" s="26"/>
      <c r="S657" s="53">
        <v>39027</v>
      </c>
      <c r="T657" s="20">
        <f t="shared" si="70"/>
        <v>191</v>
      </c>
      <c r="U657" s="54">
        <v>39027</v>
      </c>
      <c r="Z657" s="10"/>
      <c r="AR657" s="5">
        <f t="shared" si="69"/>
        <v>0</v>
      </c>
    </row>
    <row r="658" spans="1:44" x14ac:dyDescent="0.2">
      <c r="A658" s="43">
        <v>39063.382638888892</v>
      </c>
      <c r="B658" s="44">
        <v>0.187</v>
      </c>
      <c r="C658" s="26">
        <v>1.45</v>
      </c>
      <c r="D658" s="26">
        <v>0.151</v>
      </c>
      <c r="E658" s="45">
        <v>39063.382638888892</v>
      </c>
      <c r="F658" s="46">
        <f t="shared" si="67"/>
        <v>1.788</v>
      </c>
      <c r="G658" s="47">
        <v>39063.382638888892</v>
      </c>
      <c r="H658" s="48">
        <f t="shared" si="68"/>
        <v>9.5614973262032095</v>
      </c>
      <c r="I658" s="49"/>
      <c r="J658" s="47">
        <v>39063.382638888892</v>
      </c>
      <c r="K658" s="20">
        <v>0.187</v>
      </c>
      <c r="L658" s="26"/>
      <c r="M658" s="50">
        <v>39063.382638888892</v>
      </c>
      <c r="N658" s="51">
        <v>0.1</v>
      </c>
      <c r="O658" s="26"/>
      <c r="P658" s="52">
        <v>39063.382638888892</v>
      </c>
      <c r="Q658" s="55">
        <v>8</v>
      </c>
      <c r="R658" s="26"/>
      <c r="S658" s="53">
        <v>39063</v>
      </c>
      <c r="T658" s="20">
        <f t="shared" si="70"/>
        <v>187</v>
      </c>
      <c r="U658" s="54">
        <v>39063</v>
      </c>
      <c r="Z658" s="10"/>
      <c r="AQ658" s="3" t="e">
        <f>AVERAGE(AP647:AP658)</f>
        <v>#DIV/0!</v>
      </c>
      <c r="AR658" s="5">
        <f t="shared" si="69"/>
        <v>0</v>
      </c>
    </row>
    <row r="659" spans="1:44" x14ac:dyDescent="0.2">
      <c r="A659" s="43">
        <v>39098.351388888892</v>
      </c>
      <c r="B659" s="44">
        <v>0.155</v>
      </c>
      <c r="C659" s="26">
        <v>1.05</v>
      </c>
      <c r="D659" s="26">
        <v>0.20499999999999999</v>
      </c>
      <c r="E659" s="45">
        <v>39098.351388888892</v>
      </c>
      <c r="F659" s="46">
        <f t="shared" si="67"/>
        <v>1.4100000000000001</v>
      </c>
      <c r="G659" s="47">
        <v>39098.351388888892</v>
      </c>
      <c r="H659" s="48">
        <f t="shared" si="68"/>
        <v>9.0967741935483879</v>
      </c>
      <c r="I659" s="49"/>
      <c r="J659" s="47">
        <v>39098.351388888892</v>
      </c>
      <c r="K659" s="20">
        <v>0.155</v>
      </c>
      <c r="L659" s="26"/>
      <c r="M659" s="50">
        <v>39098.351388888892</v>
      </c>
      <c r="N659" s="51">
        <v>0.1</v>
      </c>
      <c r="O659" s="26"/>
      <c r="P659" s="52">
        <v>39098.351388888892</v>
      </c>
      <c r="Q659" s="55">
        <v>5</v>
      </c>
      <c r="R659" s="26"/>
      <c r="S659" s="53">
        <v>39098</v>
      </c>
      <c r="T659" s="20">
        <f t="shared" si="70"/>
        <v>155</v>
      </c>
      <c r="U659" s="54">
        <v>39098</v>
      </c>
      <c r="Z659" s="10"/>
      <c r="AR659" s="5">
        <f t="shared" si="69"/>
        <v>0</v>
      </c>
    </row>
    <row r="660" spans="1:44" x14ac:dyDescent="0.2">
      <c r="A660" s="43">
        <v>39126.354861111111</v>
      </c>
      <c r="B660" s="44">
        <v>0.14699999999999999</v>
      </c>
      <c r="C660" s="26">
        <v>1.04</v>
      </c>
      <c r="D660" s="26">
        <v>0.26900000000000002</v>
      </c>
      <c r="E660" s="45">
        <v>39126.354861111111</v>
      </c>
      <c r="F660" s="46">
        <f t="shared" si="67"/>
        <v>1.456</v>
      </c>
      <c r="G660" s="47">
        <v>39126.354861111111</v>
      </c>
      <c r="H660" s="48">
        <f t="shared" si="68"/>
        <v>9.9047619047619051</v>
      </c>
      <c r="I660" s="49"/>
      <c r="J660" s="47">
        <v>39126.354861111111</v>
      </c>
      <c r="K660" s="20">
        <v>0.14699999999999999</v>
      </c>
      <c r="L660" s="26"/>
      <c r="M660" s="50">
        <v>39126.354861111111</v>
      </c>
      <c r="N660" s="51">
        <v>0.15</v>
      </c>
      <c r="O660" s="26"/>
      <c r="P660" s="52">
        <v>39126.354861111111</v>
      </c>
      <c r="Q660" s="55">
        <v>6</v>
      </c>
      <c r="R660" s="26"/>
      <c r="S660" s="53">
        <v>39126</v>
      </c>
      <c r="T660" s="20">
        <f t="shared" si="70"/>
        <v>147</v>
      </c>
      <c r="U660" s="54">
        <v>39126</v>
      </c>
      <c r="Z660" s="10"/>
      <c r="AR660" s="5">
        <f t="shared" si="69"/>
        <v>0</v>
      </c>
    </row>
    <row r="661" spans="1:44" x14ac:dyDescent="0.2">
      <c r="A661" s="43">
        <v>39160.377083333333</v>
      </c>
      <c r="B661" s="44">
        <v>0.36099999999999999</v>
      </c>
      <c r="C661" s="26">
        <v>2.67</v>
      </c>
      <c r="D661" s="26">
        <v>0.17199999999999999</v>
      </c>
      <c r="E661" s="45">
        <v>39160.377083333333</v>
      </c>
      <c r="F661" s="46">
        <f t="shared" si="67"/>
        <v>3.2029999999999998</v>
      </c>
      <c r="G661" s="47">
        <v>39160.377083333333</v>
      </c>
      <c r="H661" s="48">
        <f t="shared" si="68"/>
        <v>8.8725761772853176</v>
      </c>
      <c r="I661" s="49"/>
      <c r="J661" s="47">
        <v>39160.377083333333</v>
      </c>
      <c r="K661" s="20">
        <v>0.36099999999999999</v>
      </c>
      <c r="L661" s="26"/>
      <c r="M661" s="50">
        <v>39160.377083333333</v>
      </c>
      <c r="N661" s="51">
        <v>0.1</v>
      </c>
      <c r="O661" s="26"/>
      <c r="P661" s="52">
        <v>39160.377083333333</v>
      </c>
      <c r="Q661" s="55">
        <v>7</v>
      </c>
      <c r="R661" s="26"/>
      <c r="S661" s="53">
        <v>39160</v>
      </c>
      <c r="T661" s="20">
        <f t="shared" si="70"/>
        <v>361</v>
      </c>
      <c r="U661" s="54">
        <v>39160</v>
      </c>
      <c r="Z661" s="10"/>
      <c r="AR661" s="5">
        <f t="shared" si="69"/>
        <v>0</v>
      </c>
    </row>
    <row r="662" spans="1:44" x14ac:dyDescent="0.2">
      <c r="A662" s="43">
        <v>39190.368750000001</v>
      </c>
      <c r="B662" s="44">
        <v>0.27400000000000002</v>
      </c>
      <c r="C662" s="26">
        <v>1.0900000000000001</v>
      </c>
      <c r="D662" s="26">
        <v>0.124</v>
      </c>
      <c r="E662" s="45">
        <v>39190.368750000001</v>
      </c>
      <c r="F662" s="46">
        <f t="shared" si="67"/>
        <v>1.488</v>
      </c>
      <c r="G662" s="47">
        <v>39190.368750000001</v>
      </c>
      <c r="H662" s="48">
        <f t="shared" si="68"/>
        <v>5.4306569343065689</v>
      </c>
      <c r="I662" s="49"/>
      <c r="J662" s="47">
        <v>39190.368750000001</v>
      </c>
      <c r="K662" s="20">
        <v>0.27400000000000002</v>
      </c>
      <c r="L662" s="26"/>
      <c r="M662" s="50">
        <v>39190.368750000001</v>
      </c>
      <c r="N662" s="51">
        <v>0.1</v>
      </c>
      <c r="O662" s="26"/>
      <c r="P662" s="52">
        <v>39190.368750000001</v>
      </c>
      <c r="Q662" s="55">
        <v>19</v>
      </c>
      <c r="R662" s="26"/>
      <c r="S662" s="53">
        <v>39190</v>
      </c>
      <c r="T662" s="20">
        <f t="shared" si="70"/>
        <v>274</v>
      </c>
      <c r="U662" s="54">
        <v>39190</v>
      </c>
      <c r="Z662" s="10"/>
      <c r="AR662" s="5">
        <f t="shared" si="69"/>
        <v>0</v>
      </c>
    </row>
    <row r="663" spans="1:44" x14ac:dyDescent="0.2">
      <c r="A663" s="43">
        <v>39240.373611111114</v>
      </c>
      <c r="B663" s="44">
        <v>0.32900000000000001</v>
      </c>
      <c r="C663" s="26">
        <v>2.09</v>
      </c>
      <c r="D663" s="26">
        <v>0.16700000000000001</v>
      </c>
      <c r="E663" s="45">
        <v>39240.373611111114</v>
      </c>
      <c r="F663" s="46">
        <f t="shared" si="67"/>
        <v>2.5859999999999999</v>
      </c>
      <c r="G663" s="47">
        <v>39240.373611111114</v>
      </c>
      <c r="H663" s="48">
        <f t="shared" si="68"/>
        <v>7.8601823708206675</v>
      </c>
      <c r="I663" s="49"/>
      <c r="J663" s="47">
        <v>39240.373611111114</v>
      </c>
      <c r="K663" s="20">
        <v>0.32900000000000001</v>
      </c>
      <c r="L663" s="26"/>
      <c r="M663" s="50">
        <v>39240.373611111114</v>
      </c>
      <c r="N663" s="51">
        <v>0.1</v>
      </c>
      <c r="O663" s="26"/>
      <c r="P663" s="52">
        <v>39240.373611111114</v>
      </c>
      <c r="Q663" s="55">
        <v>19</v>
      </c>
      <c r="R663" s="26"/>
      <c r="S663" s="53">
        <v>39240</v>
      </c>
      <c r="T663" s="20">
        <f t="shared" si="70"/>
        <v>329</v>
      </c>
      <c r="U663" s="54">
        <v>39240</v>
      </c>
      <c r="Z663" s="10"/>
      <c r="AR663" s="5">
        <f t="shared" si="69"/>
        <v>0</v>
      </c>
    </row>
    <row r="664" spans="1:44" x14ac:dyDescent="0.2">
      <c r="A664" s="43">
        <v>39268.368055555555</v>
      </c>
      <c r="B664" s="44"/>
      <c r="C664" s="26"/>
      <c r="D664" s="26"/>
      <c r="E664" s="45">
        <v>39268.368055555555</v>
      </c>
      <c r="F664" s="46"/>
      <c r="G664" s="47">
        <v>39268.368055555555</v>
      </c>
      <c r="H664" s="48"/>
      <c r="I664" s="49"/>
      <c r="J664" s="47">
        <v>39268.368055555555</v>
      </c>
      <c r="K664" s="20"/>
      <c r="L664" s="26"/>
      <c r="M664" s="50">
        <v>39268.368055555555</v>
      </c>
      <c r="N664" s="51"/>
      <c r="O664" s="26"/>
      <c r="P664" s="52">
        <v>39268.368055555555</v>
      </c>
      <c r="Q664" s="55"/>
      <c r="R664" s="26"/>
      <c r="S664" s="53">
        <v>39268</v>
      </c>
      <c r="T664" s="20"/>
      <c r="U664" s="54">
        <v>39268</v>
      </c>
      <c r="Z664" s="10"/>
      <c r="AR664" s="5">
        <f t="shared" si="69"/>
        <v>0</v>
      </c>
    </row>
    <row r="665" spans="1:44" x14ac:dyDescent="0.2">
      <c r="A665" s="43">
        <v>39307.661805555559</v>
      </c>
      <c r="B665" s="44">
        <v>0.129</v>
      </c>
      <c r="C665" s="26">
        <v>1.34</v>
      </c>
      <c r="D665" s="26">
        <v>-5.0000000000000001E-3</v>
      </c>
      <c r="E665" s="45">
        <v>39307.661805555559</v>
      </c>
      <c r="F665" s="46">
        <f t="shared" ref="F665:F674" si="71">B665+C665+D665</f>
        <v>1.4640000000000002</v>
      </c>
      <c r="G665" s="47">
        <v>39307.661805555559</v>
      </c>
      <c r="H665" s="48">
        <f t="shared" ref="H665:H674" si="72">F665/B665</f>
        <v>11.348837209302326</v>
      </c>
      <c r="I665" s="49"/>
      <c r="J665" s="47">
        <v>39307.661805555559</v>
      </c>
      <c r="K665" s="20">
        <v>0.129</v>
      </c>
      <c r="L665" s="26"/>
      <c r="M665" s="50">
        <v>39307.661805555559</v>
      </c>
      <c r="N665" s="51">
        <v>0.27</v>
      </c>
      <c r="O665" s="26"/>
      <c r="P665" s="52">
        <v>39307.661805555559</v>
      </c>
      <c r="Q665" s="55">
        <v>19</v>
      </c>
      <c r="R665" s="26"/>
      <c r="S665" s="53">
        <v>39307</v>
      </c>
      <c r="T665" s="20">
        <f t="shared" ref="T665:T704" si="73">K665*1000</f>
        <v>129</v>
      </c>
      <c r="U665" s="54">
        <v>39307</v>
      </c>
      <c r="Z665" s="10"/>
      <c r="AR665" s="5">
        <f t="shared" si="69"/>
        <v>0</v>
      </c>
    </row>
    <row r="666" spans="1:44" x14ac:dyDescent="0.2">
      <c r="A666" s="43">
        <v>39351.388194444444</v>
      </c>
      <c r="B666" s="44">
        <v>0.17799999999999999</v>
      </c>
      <c r="C666" s="26">
        <v>1.39</v>
      </c>
      <c r="D666" s="26">
        <v>2.9000000000000001E-2</v>
      </c>
      <c r="E666" s="45">
        <v>39351.388194444444</v>
      </c>
      <c r="F666" s="46">
        <f t="shared" si="71"/>
        <v>1.5969999999999998</v>
      </c>
      <c r="G666" s="47">
        <v>39351.388194444444</v>
      </c>
      <c r="H666" s="48">
        <f t="shared" si="72"/>
        <v>8.9719101123595504</v>
      </c>
      <c r="I666" s="49"/>
      <c r="J666" s="47">
        <v>39351.388194444444</v>
      </c>
      <c r="K666" s="20">
        <v>0.17799999999999999</v>
      </c>
      <c r="L666" s="26"/>
      <c r="M666" s="50">
        <v>39351.388194444444</v>
      </c>
      <c r="N666" s="51">
        <v>0.2</v>
      </c>
      <c r="O666" s="26"/>
      <c r="P666" s="52">
        <v>39351.388194444444</v>
      </c>
      <c r="Q666" s="55">
        <v>17</v>
      </c>
      <c r="R666" s="26"/>
      <c r="S666" s="53">
        <v>39351</v>
      </c>
      <c r="T666" s="20">
        <f t="shared" si="73"/>
        <v>178</v>
      </c>
      <c r="U666" s="54">
        <v>39351</v>
      </c>
      <c r="Z666" s="10"/>
      <c r="AR666" s="5">
        <f t="shared" si="69"/>
        <v>0</v>
      </c>
    </row>
    <row r="667" spans="1:44" x14ac:dyDescent="0.2">
      <c r="A667" s="43">
        <v>39370.410416666666</v>
      </c>
      <c r="B667" s="44">
        <v>0.222</v>
      </c>
      <c r="C667" s="26">
        <v>1.41</v>
      </c>
      <c r="D667" s="26"/>
      <c r="E667" s="45">
        <v>39370.410416666666</v>
      </c>
      <c r="F667" s="46">
        <f t="shared" si="71"/>
        <v>1.6319999999999999</v>
      </c>
      <c r="G667" s="47">
        <v>39370.410416666666</v>
      </c>
      <c r="H667" s="48">
        <f t="shared" si="72"/>
        <v>7.3513513513513509</v>
      </c>
      <c r="I667" s="49"/>
      <c r="J667" s="47">
        <v>39370.410416666666</v>
      </c>
      <c r="K667" s="20">
        <v>0.222</v>
      </c>
      <c r="L667" s="26"/>
      <c r="M667" s="50">
        <v>39370.410416666666</v>
      </c>
      <c r="N667" s="51">
        <v>0.14000000000000001</v>
      </c>
      <c r="O667" s="26"/>
      <c r="P667" s="52">
        <v>39370.410416666666</v>
      </c>
      <c r="Q667" s="55">
        <v>25</v>
      </c>
      <c r="R667" s="26"/>
      <c r="S667" s="53">
        <v>39370</v>
      </c>
      <c r="T667" s="20">
        <f t="shared" si="73"/>
        <v>222</v>
      </c>
      <c r="U667" s="54">
        <v>39370</v>
      </c>
      <c r="Z667" s="10"/>
      <c r="AR667" s="5">
        <f t="shared" si="69"/>
        <v>0</v>
      </c>
    </row>
    <row r="668" spans="1:44" x14ac:dyDescent="0.2">
      <c r="A668" s="43">
        <v>39392.400000000001</v>
      </c>
      <c r="B668" s="44">
        <v>0.27600000000000002</v>
      </c>
      <c r="C668" s="26">
        <v>1.53</v>
      </c>
      <c r="D668" s="26">
        <v>0.30199999999999999</v>
      </c>
      <c r="E668" s="45">
        <v>39392.400000000001</v>
      </c>
      <c r="F668" s="46">
        <f t="shared" si="71"/>
        <v>2.1080000000000001</v>
      </c>
      <c r="G668" s="47">
        <v>39392.400000000001</v>
      </c>
      <c r="H668" s="48">
        <f t="shared" si="72"/>
        <v>7.6376811594202891</v>
      </c>
      <c r="I668" s="49"/>
      <c r="J668" s="47">
        <v>39392.400000000001</v>
      </c>
      <c r="K668" s="20">
        <v>0.27600000000000002</v>
      </c>
      <c r="L668" s="26"/>
      <c r="M668" s="50">
        <v>39392.400000000001</v>
      </c>
      <c r="N668" s="51">
        <v>0.1</v>
      </c>
      <c r="O668" s="26"/>
      <c r="P668" s="52">
        <v>39392.400000000001</v>
      </c>
      <c r="Q668" s="55">
        <v>11</v>
      </c>
      <c r="R668" s="26"/>
      <c r="S668" s="53">
        <v>39392</v>
      </c>
      <c r="T668" s="20">
        <f t="shared" si="73"/>
        <v>276</v>
      </c>
      <c r="U668" s="54">
        <v>39392</v>
      </c>
      <c r="Z668" s="10"/>
      <c r="AR668" s="5">
        <f t="shared" si="69"/>
        <v>0</v>
      </c>
    </row>
    <row r="669" spans="1:44" x14ac:dyDescent="0.2">
      <c r="A669" s="43">
        <v>39426.363194444442</v>
      </c>
      <c r="B669" s="44">
        <v>0.13700000000000001</v>
      </c>
      <c r="C669" s="26">
        <v>1.27</v>
      </c>
      <c r="D669" s="26">
        <v>0.18099999999999999</v>
      </c>
      <c r="E669" s="45">
        <v>39426.363194444442</v>
      </c>
      <c r="F669" s="46">
        <f t="shared" si="71"/>
        <v>1.5880000000000001</v>
      </c>
      <c r="G669" s="47">
        <v>39426.363194444442</v>
      </c>
      <c r="H669" s="48">
        <f t="shared" si="72"/>
        <v>11.591240875912408</v>
      </c>
      <c r="I669" s="49"/>
      <c r="J669" s="47">
        <v>39426.363194444442</v>
      </c>
      <c r="K669" s="20">
        <v>0.13700000000000001</v>
      </c>
      <c r="L669" s="26"/>
      <c r="M669" s="50">
        <v>39426.363194444442</v>
      </c>
      <c r="N669" s="51">
        <v>0.22</v>
      </c>
      <c r="O669" s="26"/>
      <c r="P669" s="52">
        <v>39426.363194444442</v>
      </c>
      <c r="Q669" s="55">
        <v>8</v>
      </c>
      <c r="R669" s="26"/>
      <c r="S669" s="53">
        <v>39426</v>
      </c>
      <c r="T669" s="20">
        <f t="shared" si="73"/>
        <v>137</v>
      </c>
      <c r="U669" s="54">
        <v>39426</v>
      </c>
      <c r="Z669" s="10"/>
      <c r="AQ669" s="3" t="e">
        <f>AVERAGE(AP659:AP669)</f>
        <v>#DIV/0!</v>
      </c>
      <c r="AR669" s="5">
        <f t="shared" si="69"/>
        <v>0</v>
      </c>
    </row>
    <row r="670" spans="1:44" x14ac:dyDescent="0.2">
      <c r="A670" s="43">
        <v>39461.386805555558</v>
      </c>
      <c r="B670" s="44">
        <v>0.28499999999999998</v>
      </c>
      <c r="C670" s="26">
        <v>1.81</v>
      </c>
      <c r="D670" s="26">
        <v>0.155</v>
      </c>
      <c r="E670" s="45">
        <v>39461.386805555558</v>
      </c>
      <c r="F670" s="46">
        <f t="shared" si="71"/>
        <v>2.25</v>
      </c>
      <c r="G670" s="47">
        <v>39461.386805555558</v>
      </c>
      <c r="H670" s="48">
        <f t="shared" si="72"/>
        <v>7.8947368421052637</v>
      </c>
      <c r="I670" s="49"/>
      <c r="J670" s="47">
        <v>39461.386805555558</v>
      </c>
      <c r="K670" s="20">
        <v>0.28499999999999998</v>
      </c>
      <c r="L670" s="26"/>
      <c r="M670" s="50">
        <v>39461.386805555558</v>
      </c>
      <c r="N670" s="51">
        <v>0.1</v>
      </c>
      <c r="O670" s="26"/>
      <c r="P670" s="52">
        <v>39461.386805555558</v>
      </c>
      <c r="Q670" s="55">
        <v>15</v>
      </c>
      <c r="R670" s="26"/>
      <c r="S670" s="53">
        <v>39461</v>
      </c>
      <c r="T670" s="20">
        <f t="shared" si="73"/>
        <v>285</v>
      </c>
      <c r="U670" s="54">
        <v>39461</v>
      </c>
      <c r="Z670" s="10"/>
      <c r="AR670" s="5">
        <f t="shared" si="69"/>
        <v>0</v>
      </c>
    </row>
    <row r="671" spans="1:44" x14ac:dyDescent="0.2">
      <c r="A671" s="43">
        <v>39492.568055555559</v>
      </c>
      <c r="B671" s="44">
        <v>0.221</v>
      </c>
      <c r="C671" s="26">
        <v>1.37</v>
      </c>
      <c r="D671" s="26">
        <v>0.19</v>
      </c>
      <c r="E671" s="45">
        <v>39492.568055555559</v>
      </c>
      <c r="F671" s="46">
        <f t="shared" si="71"/>
        <v>1.7810000000000001</v>
      </c>
      <c r="G671" s="47">
        <v>39492.568055555559</v>
      </c>
      <c r="H671" s="48">
        <f t="shared" si="72"/>
        <v>8.0588235294117645</v>
      </c>
      <c r="I671" s="49"/>
      <c r="J671" s="47">
        <v>39492.568055555559</v>
      </c>
      <c r="K671" s="20">
        <v>0.221</v>
      </c>
      <c r="L671" s="26"/>
      <c r="M671" s="50">
        <v>39492.568055555559</v>
      </c>
      <c r="N671" s="51">
        <v>0.12</v>
      </c>
      <c r="O671" s="26"/>
      <c r="P671" s="52">
        <v>39492.568055555559</v>
      </c>
      <c r="Q671" s="55">
        <v>11</v>
      </c>
      <c r="R671" s="26"/>
      <c r="S671" s="53">
        <v>39492</v>
      </c>
      <c r="T671" s="20">
        <f t="shared" si="73"/>
        <v>221</v>
      </c>
      <c r="U671" s="54">
        <v>39492</v>
      </c>
      <c r="Z671" s="10"/>
      <c r="AR671" s="5">
        <f t="shared" si="69"/>
        <v>0</v>
      </c>
    </row>
    <row r="672" spans="1:44" x14ac:dyDescent="0.2">
      <c r="A672" s="43">
        <v>39518.584722222222</v>
      </c>
      <c r="B672" s="44">
        <v>0.18099999999999999</v>
      </c>
      <c r="C672" s="26">
        <v>1.33</v>
      </c>
      <c r="D672" s="26">
        <v>0.251</v>
      </c>
      <c r="E672" s="45">
        <v>39518.584722222222</v>
      </c>
      <c r="F672" s="46">
        <f t="shared" si="71"/>
        <v>1.762</v>
      </c>
      <c r="G672" s="47">
        <v>39518.584722222222</v>
      </c>
      <c r="H672" s="48">
        <f t="shared" si="72"/>
        <v>9.7348066298342548</v>
      </c>
      <c r="I672" s="49"/>
      <c r="J672" s="47">
        <v>39518.584722222222</v>
      </c>
      <c r="K672" s="20">
        <v>0.18099999999999999</v>
      </c>
      <c r="L672" s="26"/>
      <c r="M672" s="50">
        <v>39518.584722222222</v>
      </c>
      <c r="N672" s="51">
        <v>0.2</v>
      </c>
      <c r="O672" s="26"/>
      <c r="P672" s="52">
        <v>39518.584722222222</v>
      </c>
      <c r="Q672" s="55">
        <v>19</v>
      </c>
      <c r="R672" s="26"/>
      <c r="S672" s="53">
        <v>39518</v>
      </c>
      <c r="T672" s="20">
        <f t="shared" si="73"/>
        <v>181</v>
      </c>
      <c r="U672" s="54">
        <v>39518</v>
      </c>
      <c r="Z672" s="10"/>
      <c r="AR672" s="5">
        <f t="shared" si="69"/>
        <v>0</v>
      </c>
    </row>
    <row r="673" spans="1:44" x14ac:dyDescent="0.2">
      <c r="A673" s="43">
        <v>39552.379861111112</v>
      </c>
      <c r="B673" s="44">
        <v>0.17100000000000001</v>
      </c>
      <c r="C673" s="26">
        <v>1.5</v>
      </c>
      <c r="D673" s="26">
        <v>8.5999999999999993E-2</v>
      </c>
      <c r="E673" s="45">
        <v>39552.379861111112</v>
      </c>
      <c r="F673" s="46">
        <f t="shared" si="71"/>
        <v>1.7570000000000001</v>
      </c>
      <c r="G673" s="47">
        <v>39552.379861111112</v>
      </c>
      <c r="H673" s="48">
        <f t="shared" si="72"/>
        <v>10.274853801169591</v>
      </c>
      <c r="I673" s="49"/>
      <c r="J673" s="47">
        <v>39552.379861111112</v>
      </c>
      <c r="K673" s="20">
        <v>0.17100000000000001</v>
      </c>
      <c r="L673" s="26"/>
      <c r="M673" s="50">
        <v>39552.379861111112</v>
      </c>
      <c r="N673" s="51">
        <v>0.15</v>
      </c>
      <c r="O673" s="26"/>
      <c r="P673" s="52">
        <v>39552.379861111112</v>
      </c>
      <c r="Q673" s="55">
        <v>22</v>
      </c>
      <c r="R673" s="26"/>
      <c r="S673" s="53">
        <v>39552</v>
      </c>
      <c r="T673" s="20">
        <f t="shared" si="73"/>
        <v>171</v>
      </c>
      <c r="U673" s="54">
        <v>39552</v>
      </c>
      <c r="Z673" s="10"/>
      <c r="AR673" s="5">
        <f t="shared" si="69"/>
        <v>0</v>
      </c>
    </row>
    <row r="674" spans="1:44" x14ac:dyDescent="0.2">
      <c r="A674" s="43">
        <v>39589.48541666667</v>
      </c>
      <c r="B674" s="44">
        <v>0.248</v>
      </c>
      <c r="C674" s="26">
        <v>1.96</v>
      </c>
      <c r="D674" s="26">
        <v>2.1000000000000001E-2</v>
      </c>
      <c r="E674" s="45">
        <v>39589.48541666667</v>
      </c>
      <c r="F674" s="46">
        <f t="shared" si="71"/>
        <v>2.2290000000000001</v>
      </c>
      <c r="G674" s="47">
        <v>39589.48541666667</v>
      </c>
      <c r="H674" s="48">
        <f t="shared" si="72"/>
        <v>8.987903225806452</v>
      </c>
      <c r="I674" s="49"/>
      <c r="J674" s="47">
        <v>39589.48541666667</v>
      </c>
      <c r="K674" s="20">
        <v>0.248</v>
      </c>
      <c r="L674" s="26"/>
      <c r="M674" s="50">
        <v>39589.48541666667</v>
      </c>
      <c r="N674" s="51">
        <v>0.15</v>
      </c>
      <c r="O674" s="26"/>
      <c r="P674" s="52">
        <v>39589.48541666667</v>
      </c>
      <c r="Q674" s="55">
        <v>30</v>
      </c>
      <c r="R674" s="26"/>
      <c r="S674" s="53">
        <v>39589</v>
      </c>
      <c r="T674" s="20">
        <f t="shared" si="73"/>
        <v>248</v>
      </c>
      <c r="U674" s="54">
        <v>39589</v>
      </c>
      <c r="Z674" s="10"/>
      <c r="AR674" s="5">
        <f t="shared" si="69"/>
        <v>0</v>
      </c>
    </row>
    <row r="675" spans="1:44" x14ac:dyDescent="0.2">
      <c r="A675" s="43">
        <v>39608.506249999999</v>
      </c>
      <c r="B675" s="44">
        <v>0.105</v>
      </c>
      <c r="C675" s="26">
        <v>1.35</v>
      </c>
      <c r="D675" s="26"/>
      <c r="E675" s="45">
        <v>39608.506249999999</v>
      </c>
      <c r="F675" s="46"/>
      <c r="G675" s="47">
        <v>39608.506249999999</v>
      </c>
      <c r="H675" s="48"/>
      <c r="I675" s="49"/>
      <c r="J675" s="47">
        <v>39608.506249999999</v>
      </c>
      <c r="K675" s="20">
        <v>0.105</v>
      </c>
      <c r="L675" s="26"/>
      <c r="M675" s="50">
        <v>39608.506249999999</v>
      </c>
      <c r="N675" s="51">
        <v>0.3</v>
      </c>
      <c r="O675" s="26"/>
      <c r="P675" s="52">
        <v>39608.506249999999</v>
      </c>
      <c r="Q675" s="55">
        <v>13</v>
      </c>
      <c r="R675" s="26"/>
      <c r="S675" s="53">
        <v>39608</v>
      </c>
      <c r="T675" s="20">
        <f t="shared" si="73"/>
        <v>105</v>
      </c>
      <c r="U675" s="54">
        <v>39608</v>
      </c>
      <c r="Z675" s="10"/>
      <c r="AR675" s="5">
        <f t="shared" si="69"/>
        <v>0</v>
      </c>
    </row>
    <row r="676" spans="1:44" x14ac:dyDescent="0.2">
      <c r="A676" s="43">
        <v>39650.460416666669</v>
      </c>
      <c r="B676" s="44">
        <v>0.14499999999999999</v>
      </c>
      <c r="C676" s="26">
        <v>1.77</v>
      </c>
      <c r="D676" s="26">
        <v>-5.0000000000000001E-3</v>
      </c>
      <c r="E676" s="45">
        <v>39650.460416666669</v>
      </c>
      <c r="F676" s="46">
        <f>B676+C676+D676</f>
        <v>1.9100000000000001</v>
      </c>
      <c r="G676" s="47">
        <v>39650.460416666669</v>
      </c>
      <c r="H676" s="48">
        <f>F676/B676</f>
        <v>13.17241379310345</v>
      </c>
      <c r="I676" s="49"/>
      <c r="J676" s="47">
        <v>39650.460416666669</v>
      </c>
      <c r="K676" s="20">
        <v>0.14499999999999999</v>
      </c>
      <c r="L676" s="26"/>
      <c r="M676" s="50">
        <v>39650.460416666669</v>
      </c>
      <c r="N676" s="51">
        <v>0.3</v>
      </c>
      <c r="O676" s="26"/>
      <c r="P676" s="52">
        <v>39650.460416666669</v>
      </c>
      <c r="Q676" s="55">
        <v>45</v>
      </c>
      <c r="R676" s="26"/>
      <c r="S676" s="53">
        <v>39650</v>
      </c>
      <c r="T676" s="20">
        <f t="shared" si="73"/>
        <v>145</v>
      </c>
      <c r="U676" s="54">
        <v>39650</v>
      </c>
      <c r="Z676" s="10"/>
      <c r="AR676" s="5">
        <f t="shared" si="69"/>
        <v>0</v>
      </c>
    </row>
    <row r="677" spans="1:44" x14ac:dyDescent="0.2">
      <c r="A677" s="43">
        <v>39671.362500000003</v>
      </c>
      <c r="B677" s="44">
        <v>3.9E-2</v>
      </c>
      <c r="C677" s="26"/>
      <c r="D677" s="26">
        <v>5.1999999999999998E-2</v>
      </c>
      <c r="E677" s="45">
        <v>39671.362500000003</v>
      </c>
      <c r="F677" s="46"/>
      <c r="G677" s="47">
        <v>39671.362500000003</v>
      </c>
      <c r="H677" s="48"/>
      <c r="I677" s="49"/>
      <c r="J677" s="47">
        <v>39671.362500000003</v>
      </c>
      <c r="K677" s="20">
        <v>3.9E-2</v>
      </c>
      <c r="L677" s="26"/>
      <c r="M677" s="50">
        <v>39671.362500000003</v>
      </c>
      <c r="N677" s="51">
        <v>0.3</v>
      </c>
      <c r="O677" s="26"/>
      <c r="P677" s="52">
        <v>39671.362500000003</v>
      </c>
      <c r="Q677" s="55">
        <v>47</v>
      </c>
      <c r="R677" s="26"/>
      <c r="S677" s="53">
        <v>39671</v>
      </c>
      <c r="T677" s="20">
        <f t="shared" si="73"/>
        <v>39</v>
      </c>
      <c r="U677" s="54">
        <v>39671</v>
      </c>
      <c r="Z677" s="10"/>
      <c r="AR677" s="5">
        <f t="shared" si="69"/>
        <v>0</v>
      </c>
    </row>
    <row r="678" spans="1:44" x14ac:dyDescent="0.2">
      <c r="A678" s="43">
        <v>39714.347222222219</v>
      </c>
      <c r="B678" s="44">
        <v>0.16800000000000001</v>
      </c>
      <c r="C678" s="26">
        <v>1.5</v>
      </c>
      <c r="D678" s="26">
        <v>0.28599999999999998</v>
      </c>
      <c r="E678" s="45">
        <v>39714.347222222219</v>
      </c>
      <c r="F678" s="46">
        <f t="shared" ref="F678:F689" si="74">B678+C678+D678</f>
        <v>1.954</v>
      </c>
      <c r="G678" s="47">
        <v>39714.347222222219</v>
      </c>
      <c r="H678" s="48">
        <f t="shared" ref="H678:H689" si="75">F678/B678</f>
        <v>11.63095238095238</v>
      </c>
      <c r="I678" s="49"/>
      <c r="J678" s="47">
        <v>39714.347222222219</v>
      </c>
      <c r="K678" s="20">
        <v>0.16800000000000001</v>
      </c>
      <c r="L678" s="26"/>
      <c r="M678" s="50">
        <v>39714.347222222219</v>
      </c>
      <c r="N678" s="51">
        <v>0.23</v>
      </c>
      <c r="O678" s="26"/>
      <c r="P678" s="52">
        <v>39714.347222222219</v>
      </c>
      <c r="Q678" s="55">
        <v>15</v>
      </c>
      <c r="R678" s="26"/>
      <c r="S678" s="53">
        <v>39714</v>
      </c>
      <c r="T678" s="20">
        <f t="shared" si="73"/>
        <v>168</v>
      </c>
      <c r="U678" s="54">
        <v>39714</v>
      </c>
      <c r="Z678" s="10"/>
      <c r="AR678" s="5">
        <f t="shared" si="69"/>
        <v>0</v>
      </c>
    </row>
    <row r="679" spans="1:44" x14ac:dyDescent="0.2">
      <c r="A679" s="43">
        <v>39741.388194444444</v>
      </c>
      <c r="B679" s="44">
        <v>0.19400000000000001</v>
      </c>
      <c r="C679" s="26">
        <v>1.38</v>
      </c>
      <c r="D679" s="26">
        <v>0.39800000000000002</v>
      </c>
      <c r="E679" s="45">
        <v>39741.388194444444</v>
      </c>
      <c r="F679" s="46">
        <f t="shared" si="74"/>
        <v>1.972</v>
      </c>
      <c r="G679" s="47">
        <v>39741.388194444444</v>
      </c>
      <c r="H679" s="48">
        <f t="shared" si="75"/>
        <v>10.164948453608247</v>
      </c>
      <c r="I679" s="49"/>
      <c r="J679" s="47">
        <v>39741.388194444444</v>
      </c>
      <c r="K679" s="20">
        <v>0.19400000000000001</v>
      </c>
      <c r="L679" s="26"/>
      <c r="M679" s="50">
        <v>39741.388194444444</v>
      </c>
      <c r="N679" s="51">
        <v>0.2</v>
      </c>
      <c r="O679" s="26"/>
      <c r="P679" s="52">
        <v>39741.388194444444</v>
      </c>
      <c r="Q679" s="55">
        <v>11</v>
      </c>
      <c r="R679" s="26"/>
      <c r="S679" s="53">
        <v>39741</v>
      </c>
      <c r="T679" s="20">
        <f t="shared" si="73"/>
        <v>194</v>
      </c>
      <c r="U679" s="54">
        <v>39741</v>
      </c>
      <c r="Z679" s="10"/>
      <c r="AR679" s="5">
        <f t="shared" si="69"/>
        <v>0</v>
      </c>
    </row>
    <row r="680" spans="1:44" x14ac:dyDescent="0.2">
      <c r="A680" s="43">
        <v>39770.37777777778</v>
      </c>
      <c r="B680" s="44">
        <v>0.21</v>
      </c>
      <c r="C680" s="26">
        <v>1.76</v>
      </c>
      <c r="D680" s="26">
        <v>0.38300000000000001</v>
      </c>
      <c r="E680" s="45">
        <v>39770.37777777778</v>
      </c>
      <c r="F680" s="46">
        <f t="shared" si="74"/>
        <v>2.3529999999999998</v>
      </c>
      <c r="G680" s="47">
        <v>39770.37777777778</v>
      </c>
      <c r="H680" s="48">
        <f t="shared" si="75"/>
        <v>11.204761904761904</v>
      </c>
      <c r="I680" s="49"/>
      <c r="J680" s="47">
        <v>39770.37777777778</v>
      </c>
      <c r="K680" s="20">
        <v>0.21</v>
      </c>
      <c r="L680" s="26"/>
      <c r="M680" s="50">
        <v>39770.37777777778</v>
      </c>
      <c r="N680" s="51">
        <v>0.15</v>
      </c>
      <c r="O680" s="26"/>
      <c r="P680" s="52">
        <v>39770.37777777778</v>
      </c>
      <c r="Q680" s="55">
        <v>8</v>
      </c>
      <c r="R680" s="26"/>
      <c r="S680" s="53">
        <v>39770</v>
      </c>
      <c r="T680" s="20">
        <f t="shared" si="73"/>
        <v>210</v>
      </c>
      <c r="U680" s="54">
        <v>39770</v>
      </c>
      <c r="Z680" s="10"/>
      <c r="AR680" s="5">
        <f t="shared" si="69"/>
        <v>0</v>
      </c>
    </row>
    <row r="681" spans="1:44" x14ac:dyDescent="0.2">
      <c r="A681" s="43">
        <v>39798.355555555558</v>
      </c>
      <c r="B681" s="44">
        <v>0.16900000000000001</v>
      </c>
      <c r="C681" s="26">
        <v>1.35</v>
      </c>
      <c r="D681" s="26">
        <v>0.42399999999999999</v>
      </c>
      <c r="E681" s="45">
        <v>39798.355555555558</v>
      </c>
      <c r="F681" s="46">
        <f t="shared" si="74"/>
        <v>1.9430000000000001</v>
      </c>
      <c r="G681" s="47">
        <v>39798.355555555558</v>
      </c>
      <c r="H681" s="48">
        <f t="shared" si="75"/>
        <v>11.497041420118343</v>
      </c>
      <c r="I681" s="49"/>
      <c r="J681" s="47">
        <v>39798.355555555558</v>
      </c>
      <c r="K681" s="20">
        <v>0.16900000000000001</v>
      </c>
      <c r="L681" s="26"/>
      <c r="M681" s="50">
        <v>39798.355555555558</v>
      </c>
      <c r="N681" s="51">
        <v>0.1</v>
      </c>
      <c r="O681" s="26"/>
      <c r="P681" s="52">
        <v>39798.355555555558</v>
      </c>
      <c r="Q681" s="55">
        <v>11</v>
      </c>
      <c r="R681" s="26"/>
      <c r="S681" s="53">
        <v>39798</v>
      </c>
      <c r="T681" s="20">
        <f t="shared" si="73"/>
        <v>169</v>
      </c>
      <c r="U681" s="54">
        <v>39798</v>
      </c>
      <c r="Z681" s="10"/>
      <c r="AQ681" s="3" t="e">
        <f>AVERAGE(AP670:AP681)</f>
        <v>#DIV/0!</v>
      </c>
      <c r="AR681" s="5">
        <f t="shared" si="69"/>
        <v>0</v>
      </c>
    </row>
    <row r="682" spans="1:44" x14ac:dyDescent="0.2">
      <c r="A682" s="43">
        <v>39826.362500000003</v>
      </c>
      <c r="B682" s="44">
        <v>0.128</v>
      </c>
      <c r="C682" s="26">
        <v>1.0900000000000001</v>
      </c>
      <c r="D682" s="26">
        <v>0.39800000000000002</v>
      </c>
      <c r="E682" s="45">
        <v>39826.362500000003</v>
      </c>
      <c r="F682" s="46">
        <f t="shared" si="74"/>
        <v>1.6160000000000001</v>
      </c>
      <c r="G682" s="47">
        <v>39826.362500000003</v>
      </c>
      <c r="H682" s="48">
        <f t="shared" si="75"/>
        <v>12.625</v>
      </c>
      <c r="I682" s="49"/>
      <c r="J682" s="47">
        <v>39826.362500000003</v>
      </c>
      <c r="K682" s="20">
        <v>0.128</v>
      </c>
      <c r="L682" s="26"/>
      <c r="M682" s="50">
        <v>39826.362500000003</v>
      </c>
      <c r="N682" s="51">
        <v>0.25</v>
      </c>
      <c r="O682" s="26"/>
      <c r="P682" s="52">
        <v>39826.362500000003</v>
      </c>
      <c r="Q682" s="55">
        <v>8</v>
      </c>
      <c r="R682" s="26"/>
      <c r="S682" s="53">
        <v>39826</v>
      </c>
      <c r="T682" s="20">
        <f t="shared" si="73"/>
        <v>128</v>
      </c>
      <c r="U682" s="54">
        <v>39826</v>
      </c>
      <c r="Z682" s="10"/>
      <c r="AR682" s="5">
        <f t="shared" si="69"/>
        <v>0</v>
      </c>
    </row>
    <row r="683" spans="1:44" x14ac:dyDescent="0.2">
      <c r="A683" s="43">
        <v>39856.373611111114</v>
      </c>
      <c r="B683" s="44">
        <v>0.14399999999999999</v>
      </c>
      <c r="C683" s="26">
        <v>1.27</v>
      </c>
      <c r="D683" s="26">
        <v>0.45200000000000001</v>
      </c>
      <c r="E683" s="45">
        <v>39856.373611111114</v>
      </c>
      <c r="F683" s="46">
        <f t="shared" si="74"/>
        <v>1.8659999999999999</v>
      </c>
      <c r="G683" s="47">
        <v>39856.373611111114</v>
      </c>
      <c r="H683" s="48">
        <f t="shared" si="75"/>
        <v>12.958333333333334</v>
      </c>
      <c r="I683" s="49"/>
      <c r="J683" s="47">
        <v>39856.373611111114</v>
      </c>
      <c r="K683" s="20">
        <v>0.14399999999999999</v>
      </c>
      <c r="L683" s="26"/>
      <c r="M683" s="50">
        <v>39856.373611111114</v>
      </c>
      <c r="N683" s="51">
        <v>0.22</v>
      </c>
      <c r="O683" s="26"/>
      <c r="P683" s="52">
        <v>39856.373611111114</v>
      </c>
      <c r="Q683" s="55">
        <v>4</v>
      </c>
      <c r="R683" s="26"/>
      <c r="S683" s="53">
        <v>39856</v>
      </c>
      <c r="T683" s="20">
        <f t="shared" si="73"/>
        <v>144</v>
      </c>
      <c r="U683" s="54">
        <v>39856</v>
      </c>
      <c r="Z683" s="10"/>
      <c r="AR683" s="5">
        <f t="shared" si="69"/>
        <v>0</v>
      </c>
    </row>
    <row r="684" spans="1:44" x14ac:dyDescent="0.2">
      <c r="A684" s="43">
        <v>39882.363194444442</v>
      </c>
      <c r="B684" s="44">
        <v>0.155</v>
      </c>
      <c r="C684" s="26">
        <v>1.25</v>
      </c>
      <c r="D684" s="26">
        <v>0.39</v>
      </c>
      <c r="E684" s="45">
        <v>39882.363194444442</v>
      </c>
      <c r="F684" s="46">
        <f t="shared" si="74"/>
        <v>1.7949999999999999</v>
      </c>
      <c r="G684" s="47">
        <v>39882.363194444442</v>
      </c>
      <c r="H684" s="48">
        <f t="shared" si="75"/>
        <v>11.580645161290322</v>
      </c>
      <c r="I684" s="49"/>
      <c r="J684" s="47">
        <v>39882.363194444442</v>
      </c>
      <c r="K684" s="20">
        <v>0.155</v>
      </c>
      <c r="L684" s="26"/>
      <c r="M684" s="50">
        <v>39882.363194444442</v>
      </c>
      <c r="N684" s="51">
        <v>0.1</v>
      </c>
      <c r="O684" s="26"/>
      <c r="P684" s="52">
        <v>39882.363194444442</v>
      </c>
      <c r="Q684" s="55">
        <v>4</v>
      </c>
      <c r="R684" s="26"/>
      <c r="S684" s="53">
        <v>39882</v>
      </c>
      <c r="T684" s="20">
        <f t="shared" si="73"/>
        <v>155</v>
      </c>
      <c r="U684" s="54">
        <v>39882</v>
      </c>
      <c r="Z684" s="10"/>
      <c r="AR684" s="5">
        <f t="shared" si="69"/>
        <v>0</v>
      </c>
    </row>
    <row r="685" spans="1:44" x14ac:dyDescent="0.2">
      <c r="A685" s="43">
        <v>39931.361805555556</v>
      </c>
      <c r="B685" s="44">
        <v>0.218</v>
      </c>
      <c r="C685" s="26">
        <v>2.08</v>
      </c>
      <c r="D685" s="26">
        <v>0.10100000000000001</v>
      </c>
      <c r="E685" s="45">
        <v>39931.361805555556</v>
      </c>
      <c r="F685" s="46">
        <f t="shared" si="74"/>
        <v>2.399</v>
      </c>
      <c r="G685" s="47">
        <v>39931.361805555556</v>
      </c>
      <c r="H685" s="48">
        <f t="shared" si="75"/>
        <v>11.004587155963304</v>
      </c>
      <c r="I685" s="49"/>
      <c r="J685" s="47">
        <v>39931.361805555556</v>
      </c>
      <c r="K685" s="20">
        <v>0.218</v>
      </c>
      <c r="L685" s="26"/>
      <c r="M685" s="50">
        <v>39931.361805555556</v>
      </c>
      <c r="N685" s="51">
        <v>0.08</v>
      </c>
      <c r="O685" s="26"/>
      <c r="P685" s="52">
        <v>39931.361805555556</v>
      </c>
      <c r="Q685" s="55">
        <v>27</v>
      </c>
      <c r="R685" s="26"/>
      <c r="S685" s="53">
        <v>39931</v>
      </c>
      <c r="T685" s="20">
        <f t="shared" si="73"/>
        <v>218</v>
      </c>
      <c r="U685" s="54">
        <v>39931</v>
      </c>
      <c r="Z685" s="10"/>
      <c r="AR685" s="5">
        <f t="shared" si="69"/>
        <v>0</v>
      </c>
    </row>
    <row r="686" spans="1:44" x14ac:dyDescent="0.2">
      <c r="A686" s="43">
        <v>39945.36041666667</v>
      </c>
      <c r="B686" s="44">
        <v>0.2</v>
      </c>
      <c r="C686" s="26">
        <v>2.04</v>
      </c>
      <c r="D686" s="26">
        <v>8.2000000000000003E-2</v>
      </c>
      <c r="E686" s="45">
        <v>39945.36041666667</v>
      </c>
      <c r="F686" s="46">
        <f t="shared" si="74"/>
        <v>2.3220000000000001</v>
      </c>
      <c r="G686" s="47">
        <v>39945.36041666667</v>
      </c>
      <c r="H686" s="48">
        <f t="shared" si="75"/>
        <v>11.61</v>
      </c>
      <c r="I686" s="49"/>
      <c r="J686" s="47">
        <v>39945.36041666667</v>
      </c>
      <c r="K686" s="20">
        <v>0.2</v>
      </c>
      <c r="L686" s="26"/>
      <c r="M686" s="50">
        <v>39945.36041666667</v>
      </c>
      <c r="N686" s="51">
        <v>0.12</v>
      </c>
      <c r="O686" s="26"/>
      <c r="P686" s="52">
        <v>39945.36041666667</v>
      </c>
      <c r="Q686" s="55">
        <v>26</v>
      </c>
      <c r="R686" s="26"/>
      <c r="S686" s="53">
        <v>39945</v>
      </c>
      <c r="T686" s="20">
        <f t="shared" si="73"/>
        <v>200</v>
      </c>
      <c r="U686" s="54">
        <v>39945</v>
      </c>
      <c r="Z686" s="10"/>
      <c r="AR686" s="5">
        <f t="shared" si="69"/>
        <v>0</v>
      </c>
    </row>
    <row r="687" spans="1:44" x14ac:dyDescent="0.2">
      <c r="A687" s="43">
        <v>39974.470833333333</v>
      </c>
      <c r="B687" s="44">
        <v>9.8000000000000004E-2</v>
      </c>
      <c r="C687" s="26">
        <v>1.43</v>
      </c>
      <c r="D687" s="26">
        <v>-5.0000000000000001E-3</v>
      </c>
      <c r="E687" s="45">
        <v>39974.470833333333</v>
      </c>
      <c r="F687" s="46">
        <f t="shared" si="74"/>
        <v>1.5230000000000001</v>
      </c>
      <c r="G687" s="47">
        <v>39974.470833333333</v>
      </c>
      <c r="H687" s="48">
        <f t="shared" si="75"/>
        <v>15.540816326530614</v>
      </c>
      <c r="I687" s="49"/>
      <c r="J687" s="47">
        <v>39974.470833333333</v>
      </c>
      <c r="K687" s="20">
        <v>9.8000000000000004E-2</v>
      </c>
      <c r="L687" s="26"/>
      <c r="M687" s="50">
        <v>39974.470833333333</v>
      </c>
      <c r="N687" s="51">
        <v>0.32</v>
      </c>
      <c r="O687" s="26"/>
      <c r="P687" s="52">
        <v>39974.470833333333</v>
      </c>
      <c r="Q687" s="55">
        <v>37</v>
      </c>
      <c r="R687" s="26"/>
      <c r="S687" s="53">
        <v>39974</v>
      </c>
      <c r="T687" s="20">
        <f t="shared" si="73"/>
        <v>98</v>
      </c>
      <c r="U687" s="54">
        <v>39974</v>
      </c>
      <c r="Z687" s="10"/>
      <c r="AR687" s="5">
        <f t="shared" si="69"/>
        <v>0</v>
      </c>
    </row>
    <row r="688" spans="1:44" x14ac:dyDescent="0.2">
      <c r="A688" s="43">
        <v>40001.331944444442</v>
      </c>
      <c r="B688" s="44">
        <v>0.113</v>
      </c>
      <c r="C688" s="26">
        <v>1.83</v>
      </c>
      <c r="D688" s="26">
        <v>-5.0000000000000001E-3</v>
      </c>
      <c r="E688" s="45">
        <v>40001.331944444442</v>
      </c>
      <c r="F688" s="46">
        <f t="shared" si="74"/>
        <v>1.9380000000000002</v>
      </c>
      <c r="G688" s="47">
        <v>40001.331944444442</v>
      </c>
      <c r="H688" s="48">
        <f t="shared" si="75"/>
        <v>17.150442477876108</v>
      </c>
      <c r="I688" s="49"/>
      <c r="J688" s="47">
        <v>40001.331944444442</v>
      </c>
      <c r="K688" s="20">
        <v>0.113</v>
      </c>
      <c r="L688" s="26"/>
      <c r="M688" s="50">
        <v>40001.331944444442</v>
      </c>
      <c r="N688" s="51">
        <v>0.2</v>
      </c>
      <c r="O688" s="26"/>
      <c r="P688" s="52">
        <v>40001.331944444442</v>
      </c>
      <c r="Q688" s="55">
        <v>42</v>
      </c>
      <c r="R688" s="26"/>
      <c r="S688" s="53">
        <v>40001</v>
      </c>
      <c r="T688" s="20">
        <f t="shared" si="73"/>
        <v>113</v>
      </c>
      <c r="U688" s="54">
        <v>40001</v>
      </c>
      <c r="Z688" s="10"/>
      <c r="AR688" s="5">
        <f t="shared" si="69"/>
        <v>0</v>
      </c>
    </row>
    <row r="689" spans="1:44" x14ac:dyDescent="0.2">
      <c r="A689" s="43">
        <v>40043.338194444441</v>
      </c>
      <c r="B689" s="44">
        <v>9.0999999999999998E-2</v>
      </c>
      <c r="C689" s="26">
        <v>1.2</v>
      </c>
      <c r="D689" s="26">
        <v>3.5000000000000003E-2</v>
      </c>
      <c r="E689" s="45">
        <v>40043.338194444441</v>
      </c>
      <c r="F689" s="46">
        <f t="shared" si="74"/>
        <v>1.3259999999999998</v>
      </c>
      <c r="G689" s="47">
        <v>40043.338194444441</v>
      </c>
      <c r="H689" s="48">
        <f t="shared" si="75"/>
        <v>14.571428571428569</v>
      </c>
      <c r="I689" s="49"/>
      <c r="J689" s="47">
        <v>40043.338194444441</v>
      </c>
      <c r="K689" s="20">
        <v>9.0999999999999998E-2</v>
      </c>
      <c r="L689" s="26"/>
      <c r="M689" s="50">
        <v>40043.338194444441</v>
      </c>
      <c r="N689" s="51">
        <v>0.5</v>
      </c>
      <c r="O689" s="26"/>
      <c r="P689" s="52">
        <v>40043.338194444441</v>
      </c>
      <c r="Q689" s="55">
        <v>22</v>
      </c>
      <c r="R689" s="26"/>
      <c r="S689" s="53">
        <v>40043</v>
      </c>
      <c r="T689" s="20">
        <f t="shared" si="73"/>
        <v>91</v>
      </c>
      <c r="U689" s="54">
        <v>40043</v>
      </c>
      <c r="Z689" s="10"/>
      <c r="AR689" s="5">
        <f t="shared" si="69"/>
        <v>0</v>
      </c>
    </row>
    <row r="690" spans="1:44" x14ac:dyDescent="0.2">
      <c r="A690" s="43">
        <v>40071.342361111114</v>
      </c>
      <c r="B690" s="44">
        <v>8.7999999999999995E-2</v>
      </c>
      <c r="C690" s="26">
        <v>1.33</v>
      </c>
      <c r="D690" s="26"/>
      <c r="E690" s="45">
        <v>40071.342361111114</v>
      </c>
      <c r="F690" s="46"/>
      <c r="G690" s="47">
        <v>40071.342361111114</v>
      </c>
      <c r="H690" s="48"/>
      <c r="I690" s="49"/>
      <c r="J690" s="47">
        <v>40071.342361111114</v>
      </c>
      <c r="K690" s="20">
        <v>8.7999999999999995E-2</v>
      </c>
      <c r="L690" s="26"/>
      <c r="M690" s="50">
        <v>40071.342361111114</v>
      </c>
      <c r="N690" s="51">
        <v>0.5</v>
      </c>
      <c r="O690" s="26"/>
      <c r="P690" s="52">
        <v>40071.342361111114</v>
      </c>
      <c r="Q690" s="55">
        <v>22</v>
      </c>
      <c r="R690" s="26"/>
      <c r="S690" s="53">
        <v>40071</v>
      </c>
      <c r="T690" s="20">
        <f t="shared" si="73"/>
        <v>88</v>
      </c>
      <c r="U690" s="54">
        <v>40071</v>
      </c>
      <c r="Z690" s="10"/>
      <c r="AR690" s="5">
        <f t="shared" si="69"/>
        <v>0</v>
      </c>
    </row>
    <row r="691" spans="1:44" x14ac:dyDescent="0.2">
      <c r="A691" s="43">
        <v>40099.328472222223</v>
      </c>
      <c r="B691" s="44">
        <v>7.4999999999999997E-2</v>
      </c>
      <c r="C691" s="26">
        <v>1.52</v>
      </c>
      <c r="D691" s="26">
        <v>-5.0000000000000001E-3</v>
      </c>
      <c r="E691" s="45">
        <v>40099.328472222223</v>
      </c>
      <c r="F691" s="46">
        <f t="shared" ref="F691:F704" si="76">B691+C691+D691</f>
        <v>1.59</v>
      </c>
      <c r="G691" s="47">
        <v>40099.328472222223</v>
      </c>
      <c r="H691" s="48">
        <f t="shared" ref="H691:H704" si="77">F691/B691</f>
        <v>21.200000000000003</v>
      </c>
      <c r="I691" s="49"/>
      <c r="J691" s="47">
        <v>40099.328472222223</v>
      </c>
      <c r="K691" s="20">
        <v>7.4999999999999997E-2</v>
      </c>
      <c r="L691" s="26"/>
      <c r="M691" s="50">
        <v>40099.328472222223</v>
      </c>
      <c r="N691" s="51">
        <v>0.5</v>
      </c>
      <c r="O691" s="26"/>
      <c r="P691" s="52">
        <v>40099.328472222223</v>
      </c>
      <c r="Q691" s="55">
        <v>43</v>
      </c>
      <c r="R691" s="26"/>
      <c r="S691" s="53">
        <v>40099</v>
      </c>
      <c r="T691" s="20">
        <f t="shared" si="73"/>
        <v>75</v>
      </c>
      <c r="U691" s="54">
        <v>40099</v>
      </c>
      <c r="Z691" s="10"/>
      <c r="AR691" s="5">
        <f t="shared" si="69"/>
        <v>0</v>
      </c>
    </row>
    <row r="692" spans="1:44" x14ac:dyDescent="0.2">
      <c r="A692" s="43">
        <v>40134.351388888892</v>
      </c>
      <c r="B692" s="44">
        <v>0.113</v>
      </c>
      <c r="C692" s="26">
        <v>1.28</v>
      </c>
      <c r="D692" s="26">
        <v>0.32300000000000001</v>
      </c>
      <c r="E692" s="45">
        <v>40134.351388888892</v>
      </c>
      <c r="F692" s="46">
        <f t="shared" si="76"/>
        <v>1.716</v>
      </c>
      <c r="G692" s="47">
        <v>40134.351388888892</v>
      </c>
      <c r="H692" s="48">
        <f t="shared" si="77"/>
        <v>15.185840707964601</v>
      </c>
      <c r="I692" s="49"/>
      <c r="J692" s="47">
        <v>40134.351388888892</v>
      </c>
      <c r="K692" s="20">
        <v>0.113</v>
      </c>
      <c r="L692" s="26"/>
      <c r="M692" s="50">
        <v>40134.351388888892</v>
      </c>
      <c r="N692" s="51">
        <v>0.2</v>
      </c>
      <c r="O692" s="26"/>
      <c r="P692" s="52">
        <v>40134.351388888892</v>
      </c>
      <c r="Q692" s="55">
        <v>13</v>
      </c>
      <c r="R692" s="26"/>
      <c r="S692" s="53">
        <v>40134</v>
      </c>
      <c r="T692" s="20">
        <f t="shared" si="73"/>
        <v>113</v>
      </c>
      <c r="U692" s="54">
        <v>40134</v>
      </c>
      <c r="Z692" s="10"/>
      <c r="AR692" s="5">
        <f t="shared" si="69"/>
        <v>0</v>
      </c>
    </row>
    <row r="693" spans="1:44" x14ac:dyDescent="0.2">
      <c r="A693" s="43">
        <v>40162.340277777781</v>
      </c>
      <c r="B693" s="44">
        <v>0.13700000000000001</v>
      </c>
      <c r="C693" s="26">
        <v>1.26</v>
      </c>
      <c r="D693" s="26">
        <v>0.312</v>
      </c>
      <c r="E693" s="45">
        <v>40162.340277777781</v>
      </c>
      <c r="F693" s="46">
        <f t="shared" si="76"/>
        <v>1.7090000000000001</v>
      </c>
      <c r="G693" s="47">
        <v>40162.340277777781</v>
      </c>
      <c r="H693" s="48">
        <f t="shared" si="77"/>
        <v>12.474452554744525</v>
      </c>
      <c r="I693" s="49"/>
      <c r="J693" s="47">
        <v>40162.340277777781</v>
      </c>
      <c r="K693" s="20">
        <v>0.13700000000000001</v>
      </c>
      <c r="L693" s="26"/>
      <c r="M693" s="50">
        <v>40162.340277777781</v>
      </c>
      <c r="N693" s="51">
        <v>0.5</v>
      </c>
      <c r="O693" s="26"/>
      <c r="P693" s="52">
        <v>40162.340277777781</v>
      </c>
      <c r="Q693" s="55">
        <v>7</v>
      </c>
      <c r="R693" s="26"/>
      <c r="S693" s="53">
        <v>40162</v>
      </c>
      <c r="T693" s="20">
        <f t="shared" si="73"/>
        <v>137</v>
      </c>
      <c r="U693" s="54">
        <v>40162</v>
      </c>
      <c r="Z693" s="10"/>
      <c r="AQ693" s="3" t="e">
        <f>AVERAGE(AP682:AP693)</f>
        <v>#DIV/0!</v>
      </c>
      <c r="AR693" s="5">
        <f t="shared" si="69"/>
        <v>0</v>
      </c>
    </row>
    <row r="694" spans="1:44" x14ac:dyDescent="0.2">
      <c r="A694" s="43">
        <v>40192.384027777778</v>
      </c>
      <c r="B694" s="44">
        <v>0.11899999999999999</v>
      </c>
      <c r="C694" s="26">
        <v>1.21</v>
      </c>
      <c r="D694" s="26">
        <v>0.308</v>
      </c>
      <c r="E694" s="45">
        <v>40192.384027777778</v>
      </c>
      <c r="F694" s="46">
        <f t="shared" si="76"/>
        <v>1.637</v>
      </c>
      <c r="G694" s="47">
        <v>40192.384027777778</v>
      </c>
      <c r="H694" s="48">
        <f t="shared" si="77"/>
        <v>13.756302521008404</v>
      </c>
      <c r="I694" s="49"/>
      <c r="J694" s="47">
        <v>40192.384027777778</v>
      </c>
      <c r="K694" s="20">
        <v>0.11899999999999999</v>
      </c>
      <c r="L694" s="26"/>
      <c r="M694" s="50">
        <v>40192.384027777778</v>
      </c>
      <c r="N694" s="51">
        <v>0.25</v>
      </c>
      <c r="O694" s="26"/>
      <c r="P694" s="52">
        <v>40192.384027777778</v>
      </c>
      <c r="Q694" s="55">
        <v>7</v>
      </c>
      <c r="R694" s="26"/>
      <c r="S694" s="53">
        <v>40192</v>
      </c>
      <c r="T694" s="20">
        <f t="shared" si="73"/>
        <v>119</v>
      </c>
      <c r="U694" s="54">
        <v>40192</v>
      </c>
      <c r="Z694" s="10"/>
      <c r="AR694" s="5">
        <f t="shared" si="69"/>
        <v>0</v>
      </c>
    </row>
    <row r="695" spans="1:44" x14ac:dyDescent="0.2">
      <c r="A695" s="43">
        <v>40247.361111111109</v>
      </c>
      <c r="B695" s="44">
        <v>0.123</v>
      </c>
      <c r="C695" s="26">
        <v>1.1200000000000001</v>
      </c>
      <c r="D695" s="26">
        <v>0.41199999999999998</v>
      </c>
      <c r="E695" s="45">
        <v>40247.361111111109</v>
      </c>
      <c r="F695" s="46">
        <f t="shared" si="76"/>
        <v>1.655</v>
      </c>
      <c r="G695" s="47">
        <v>40247.361111111109</v>
      </c>
      <c r="H695" s="48">
        <f t="shared" si="77"/>
        <v>13.455284552845528</v>
      </c>
      <c r="I695" s="49"/>
      <c r="J695" s="47">
        <v>40247.361111111109</v>
      </c>
      <c r="K695" s="20">
        <v>0.123</v>
      </c>
      <c r="L695" s="26"/>
      <c r="M695" s="50">
        <v>40247.361111111109</v>
      </c>
      <c r="N695" s="51">
        <v>0.4</v>
      </c>
      <c r="O695" s="26"/>
      <c r="P695" s="52">
        <v>40247.361111111109</v>
      </c>
      <c r="Q695" s="55">
        <v>8</v>
      </c>
      <c r="R695" s="26"/>
      <c r="S695" s="53">
        <v>40247</v>
      </c>
      <c r="T695" s="20">
        <f t="shared" si="73"/>
        <v>123</v>
      </c>
      <c r="U695" s="54">
        <v>40247</v>
      </c>
      <c r="Z695" s="10"/>
      <c r="AR695" s="5">
        <f t="shared" si="69"/>
        <v>0</v>
      </c>
    </row>
    <row r="696" spans="1:44" x14ac:dyDescent="0.2">
      <c r="A696" s="43">
        <v>40288.32708333333</v>
      </c>
      <c r="B696" s="44">
        <v>0.13900000000000001</v>
      </c>
      <c r="C696" s="26">
        <v>1.22</v>
      </c>
      <c r="D696" s="26">
        <v>0.29399999999999998</v>
      </c>
      <c r="E696" s="45">
        <v>40288.32708333333</v>
      </c>
      <c r="F696" s="46">
        <f t="shared" si="76"/>
        <v>1.653</v>
      </c>
      <c r="G696" s="47">
        <v>40288.32708333333</v>
      </c>
      <c r="H696" s="48">
        <f t="shared" si="77"/>
        <v>11.892086330935252</v>
      </c>
      <c r="I696" s="49"/>
      <c r="J696" s="47">
        <v>40288.32708333333</v>
      </c>
      <c r="K696" s="20">
        <v>0.13900000000000001</v>
      </c>
      <c r="L696" s="26"/>
      <c r="M696" s="50">
        <v>40288.32708333333</v>
      </c>
      <c r="N696" s="51">
        <v>0.2</v>
      </c>
      <c r="O696" s="26"/>
      <c r="P696" s="52">
        <v>40288.32708333333</v>
      </c>
      <c r="Q696" s="55">
        <v>5</v>
      </c>
      <c r="R696" s="26"/>
      <c r="S696" s="53">
        <v>40288</v>
      </c>
      <c r="T696" s="20">
        <f t="shared" si="73"/>
        <v>139</v>
      </c>
      <c r="U696" s="54">
        <v>40288</v>
      </c>
      <c r="Z696" s="10"/>
      <c r="AR696" s="5">
        <f t="shared" si="69"/>
        <v>0</v>
      </c>
    </row>
    <row r="697" spans="1:44" x14ac:dyDescent="0.2">
      <c r="A697" s="43">
        <v>40317.384027777778</v>
      </c>
      <c r="B697" s="44">
        <v>0.157</v>
      </c>
      <c r="C697" s="26">
        <v>1.1299999999999999</v>
      </c>
      <c r="D697" s="26">
        <v>0.42399999999999999</v>
      </c>
      <c r="E697" s="45">
        <v>40317.384027777778</v>
      </c>
      <c r="F697" s="46">
        <f t="shared" si="76"/>
        <v>1.7109999999999999</v>
      </c>
      <c r="G697" s="47">
        <v>40317.384027777778</v>
      </c>
      <c r="H697" s="48">
        <f t="shared" si="77"/>
        <v>10.898089171974521</v>
      </c>
      <c r="I697" s="49"/>
      <c r="J697" s="47">
        <v>40317.384027777778</v>
      </c>
      <c r="K697" s="20">
        <v>0.157</v>
      </c>
      <c r="L697" s="26"/>
      <c r="M697" s="50">
        <v>40317.384027777778</v>
      </c>
      <c r="N697" s="51">
        <v>0.2</v>
      </c>
      <c r="O697" s="26"/>
      <c r="P697" s="52">
        <v>40317.384027777778</v>
      </c>
      <c r="Q697" s="55">
        <v>5</v>
      </c>
      <c r="R697" s="26"/>
      <c r="S697" s="53">
        <v>40317</v>
      </c>
      <c r="T697" s="20">
        <f t="shared" si="73"/>
        <v>157</v>
      </c>
      <c r="U697" s="54">
        <v>40317</v>
      </c>
      <c r="Z697" s="10"/>
      <c r="AR697" s="5">
        <f t="shared" si="69"/>
        <v>0</v>
      </c>
    </row>
    <row r="698" spans="1:44" x14ac:dyDescent="0.2">
      <c r="A698" s="43">
        <v>40344.390277777777</v>
      </c>
      <c r="B698" s="44">
        <v>8.7999999999999995E-2</v>
      </c>
      <c r="C698" s="26">
        <v>1.1000000000000001</v>
      </c>
      <c r="D698" s="26">
        <v>-5.0000000000000001E-3</v>
      </c>
      <c r="E698" s="45">
        <v>40344.390277777777</v>
      </c>
      <c r="F698" s="46">
        <f t="shared" si="76"/>
        <v>1.1830000000000003</v>
      </c>
      <c r="G698" s="47">
        <v>40344.390277777777</v>
      </c>
      <c r="H698" s="48">
        <f t="shared" si="77"/>
        <v>13.443181818181822</v>
      </c>
      <c r="I698" s="49"/>
      <c r="J698" s="47">
        <v>40344.390277777777</v>
      </c>
      <c r="K698" s="20">
        <v>8.7999999999999995E-2</v>
      </c>
      <c r="L698" s="26"/>
      <c r="M698" s="50">
        <v>40344.390277777777</v>
      </c>
      <c r="N698" s="51">
        <v>0.62</v>
      </c>
      <c r="O698" s="26"/>
      <c r="P698" s="52">
        <v>40344.390277777777</v>
      </c>
      <c r="Q698" s="55">
        <v>15</v>
      </c>
      <c r="R698" s="26"/>
      <c r="S698" s="53">
        <v>40344</v>
      </c>
      <c r="T698" s="20">
        <f t="shared" si="73"/>
        <v>88</v>
      </c>
      <c r="U698" s="54">
        <v>40344</v>
      </c>
      <c r="Z698" s="10"/>
      <c r="AR698" s="5">
        <f t="shared" si="69"/>
        <v>0</v>
      </c>
    </row>
    <row r="699" spans="1:44" x14ac:dyDescent="0.2">
      <c r="A699" s="43">
        <v>40372.370833333334</v>
      </c>
      <c r="B699" s="44">
        <v>6.9000000000000006E-2</v>
      </c>
      <c r="C699" s="26">
        <v>1.22</v>
      </c>
      <c r="D699" s="26">
        <v>-5.0000000000000001E-3</v>
      </c>
      <c r="E699" s="45">
        <v>40372.370833333334</v>
      </c>
      <c r="F699" s="46">
        <f t="shared" si="76"/>
        <v>1.284</v>
      </c>
      <c r="G699" s="47">
        <v>40372.370833333334</v>
      </c>
      <c r="H699" s="48">
        <f t="shared" si="77"/>
        <v>18.60869565217391</v>
      </c>
      <c r="I699" s="49"/>
      <c r="J699" s="47">
        <v>40372.370833333334</v>
      </c>
      <c r="K699" s="20">
        <v>6.9000000000000006E-2</v>
      </c>
      <c r="L699" s="26"/>
      <c r="M699" s="50">
        <v>40372.370833333334</v>
      </c>
      <c r="N699" s="51">
        <v>0.8</v>
      </c>
      <c r="O699" s="26"/>
      <c r="P699" s="52">
        <v>40372.370833333334</v>
      </c>
      <c r="Q699" s="55">
        <v>16</v>
      </c>
      <c r="R699" s="26"/>
      <c r="S699" s="53">
        <v>40372</v>
      </c>
      <c r="T699" s="20">
        <f t="shared" si="73"/>
        <v>69</v>
      </c>
      <c r="U699" s="54">
        <v>40372</v>
      </c>
      <c r="Z699" s="10"/>
      <c r="AR699" s="5">
        <f t="shared" si="69"/>
        <v>0</v>
      </c>
    </row>
    <row r="700" spans="1:44" x14ac:dyDescent="0.2">
      <c r="A700" s="43">
        <v>40415.39166666667</v>
      </c>
      <c r="B700" s="44">
        <v>8.5999999999999993E-2</v>
      </c>
      <c r="C700" s="26">
        <v>1.99</v>
      </c>
      <c r="D700" s="26">
        <v>7.0000000000000001E-3</v>
      </c>
      <c r="E700" s="45">
        <v>40415.39166666667</v>
      </c>
      <c r="F700" s="46">
        <f t="shared" si="76"/>
        <v>2.0830000000000002</v>
      </c>
      <c r="G700" s="47">
        <v>40415.39166666667</v>
      </c>
      <c r="H700" s="48">
        <f t="shared" si="77"/>
        <v>24.220930232558143</v>
      </c>
      <c r="I700" s="49"/>
      <c r="J700" s="47">
        <v>40415.39166666667</v>
      </c>
      <c r="K700" s="20">
        <v>8.5999999999999993E-2</v>
      </c>
      <c r="L700" s="26"/>
      <c r="M700" s="50">
        <v>40415.39166666667</v>
      </c>
      <c r="N700" s="51">
        <v>0.3</v>
      </c>
      <c r="O700" s="26"/>
      <c r="P700" s="52">
        <v>40415.39166666667</v>
      </c>
      <c r="Q700" s="55">
        <v>77</v>
      </c>
      <c r="R700" s="26"/>
      <c r="S700" s="53">
        <v>40415</v>
      </c>
      <c r="T700" s="20">
        <f t="shared" si="73"/>
        <v>86</v>
      </c>
      <c r="U700" s="54">
        <v>40415</v>
      </c>
      <c r="Z700" s="10"/>
      <c r="AR700" s="5">
        <f t="shared" si="69"/>
        <v>0</v>
      </c>
    </row>
    <row r="701" spans="1:44" x14ac:dyDescent="0.2">
      <c r="A701" s="43">
        <v>40441.347916666666</v>
      </c>
      <c r="B701" s="44">
        <v>8.5999999999999993E-2</v>
      </c>
      <c r="C701" s="26">
        <v>1.45</v>
      </c>
      <c r="D701" s="26">
        <v>1.0999999999999999E-2</v>
      </c>
      <c r="E701" s="45">
        <v>40441.347916666666</v>
      </c>
      <c r="F701" s="46">
        <f t="shared" si="76"/>
        <v>1.5469999999999999</v>
      </c>
      <c r="G701" s="47">
        <v>40441.347916666666</v>
      </c>
      <c r="H701" s="48">
        <f t="shared" si="77"/>
        <v>17.988372093023255</v>
      </c>
      <c r="I701" s="49"/>
      <c r="J701" s="47">
        <v>40441.347916666666</v>
      </c>
      <c r="K701" s="20">
        <v>8.5999999999999993E-2</v>
      </c>
      <c r="L701" s="26"/>
      <c r="M701" s="50">
        <v>40441.347916666666</v>
      </c>
      <c r="N701" s="51">
        <v>0.4</v>
      </c>
      <c r="O701" s="26"/>
      <c r="P701" s="52">
        <v>40441.347916666666</v>
      </c>
      <c r="Q701" s="55">
        <v>39</v>
      </c>
      <c r="R701" s="26"/>
      <c r="S701" s="53">
        <v>40441</v>
      </c>
      <c r="T701" s="20">
        <f t="shared" si="73"/>
        <v>86</v>
      </c>
      <c r="U701" s="54">
        <v>40441</v>
      </c>
      <c r="Z701" s="10"/>
      <c r="AR701" s="5">
        <f t="shared" si="69"/>
        <v>0</v>
      </c>
    </row>
    <row r="702" spans="1:44" x14ac:dyDescent="0.2">
      <c r="A702" s="43">
        <v>40471.352777777778</v>
      </c>
      <c r="B702" s="44">
        <v>6.5000000000000002E-2</v>
      </c>
      <c r="C702" s="26">
        <v>1.04</v>
      </c>
      <c r="D702" s="26">
        <v>7.9000000000000001E-2</v>
      </c>
      <c r="E702" s="45">
        <v>40471.352777777778</v>
      </c>
      <c r="F702" s="46">
        <f t="shared" si="76"/>
        <v>1.1839999999999999</v>
      </c>
      <c r="G702" s="47">
        <v>40471.352777777778</v>
      </c>
      <c r="H702" s="48">
        <f t="shared" si="77"/>
        <v>18.215384615384615</v>
      </c>
      <c r="I702" s="49"/>
      <c r="J702" s="47">
        <v>40471.352777777778</v>
      </c>
      <c r="K702" s="20">
        <v>6.5000000000000002E-2</v>
      </c>
      <c r="L702" s="26"/>
      <c r="M702" s="50">
        <v>40471.352777777778</v>
      </c>
      <c r="N702" s="51">
        <v>0.55000000000000004</v>
      </c>
      <c r="O702" s="26"/>
      <c r="P702" s="52">
        <v>40471.352777777778</v>
      </c>
      <c r="Q702" s="55">
        <v>14</v>
      </c>
      <c r="R702" s="26"/>
      <c r="S702" s="53">
        <v>40471</v>
      </c>
      <c r="T702" s="20">
        <f t="shared" si="73"/>
        <v>65</v>
      </c>
      <c r="U702" s="54">
        <v>40471</v>
      </c>
      <c r="Z702" s="10"/>
      <c r="AR702" s="5">
        <f t="shared" si="69"/>
        <v>0</v>
      </c>
    </row>
    <row r="703" spans="1:44" x14ac:dyDescent="0.2">
      <c r="A703" s="43">
        <v>40483.365277777775</v>
      </c>
      <c r="B703" s="44">
        <v>7.1999999999999995E-2</v>
      </c>
      <c r="C703" s="26">
        <v>1.1200000000000001</v>
      </c>
      <c r="D703" s="26">
        <v>3.6999999999999998E-2</v>
      </c>
      <c r="E703" s="45">
        <v>40483.365277777775</v>
      </c>
      <c r="F703" s="46">
        <f t="shared" si="76"/>
        <v>1.2290000000000001</v>
      </c>
      <c r="G703" s="47">
        <v>40483.365277777775</v>
      </c>
      <c r="H703" s="48">
        <f t="shared" si="77"/>
        <v>17.069444444444446</v>
      </c>
      <c r="I703" s="49"/>
      <c r="J703" s="47">
        <v>40483.365277777775</v>
      </c>
      <c r="K703" s="20">
        <v>7.1999999999999995E-2</v>
      </c>
      <c r="L703" s="26"/>
      <c r="M703" s="50">
        <v>40483.365277777775</v>
      </c>
      <c r="N703" s="51">
        <v>0.5</v>
      </c>
      <c r="O703" s="26"/>
      <c r="P703" s="52">
        <v>40483.365277777775</v>
      </c>
      <c r="Q703" s="55">
        <v>12</v>
      </c>
      <c r="R703" s="26"/>
      <c r="S703" s="53">
        <v>40483</v>
      </c>
      <c r="T703" s="20">
        <f t="shared" si="73"/>
        <v>72</v>
      </c>
      <c r="U703" s="54">
        <v>40483</v>
      </c>
      <c r="Z703" s="10"/>
      <c r="AR703" s="5">
        <f t="shared" si="69"/>
        <v>0</v>
      </c>
    </row>
    <row r="704" spans="1:44" x14ac:dyDescent="0.2">
      <c r="A704" s="43">
        <v>40527.429166666669</v>
      </c>
      <c r="B704" s="44">
        <v>0.113</v>
      </c>
      <c r="C704" s="26">
        <v>1.44</v>
      </c>
      <c r="D704" s="26">
        <v>6.4000000000000001E-2</v>
      </c>
      <c r="E704" s="45">
        <v>40527.429166666669</v>
      </c>
      <c r="F704" s="46">
        <f t="shared" si="76"/>
        <v>1.617</v>
      </c>
      <c r="G704" s="47">
        <v>40527.429166666669</v>
      </c>
      <c r="H704" s="48">
        <f t="shared" si="77"/>
        <v>14.309734513274336</v>
      </c>
      <c r="I704" s="49"/>
      <c r="J704" s="47">
        <v>40527.429166666669</v>
      </c>
      <c r="K704" s="20">
        <v>0.113</v>
      </c>
      <c r="L704" s="26"/>
      <c r="M704" s="50">
        <v>40527.429166666669</v>
      </c>
      <c r="N704" s="51">
        <v>0.2</v>
      </c>
      <c r="O704" s="26"/>
      <c r="P704" s="52">
        <v>40527.429166666669</v>
      </c>
      <c r="Q704" s="55"/>
      <c r="R704" s="26"/>
      <c r="S704" s="53">
        <v>40527</v>
      </c>
      <c r="T704" s="20">
        <f t="shared" si="73"/>
        <v>113</v>
      </c>
      <c r="U704" s="54">
        <v>40527</v>
      </c>
      <c r="Z704" s="10"/>
      <c r="AQ704" s="3" t="e">
        <f>AVERAGE(AP694:AP704)</f>
        <v>#DIV/0!</v>
      </c>
      <c r="AR704" s="5">
        <f t="shared" si="69"/>
        <v>0</v>
      </c>
    </row>
    <row r="705" spans="1:44" x14ac:dyDescent="0.2">
      <c r="A705" s="43">
        <v>40547.334027777775</v>
      </c>
      <c r="B705" s="44"/>
      <c r="C705" s="26"/>
      <c r="D705" s="26"/>
      <c r="E705" s="45">
        <v>40547.334027777775</v>
      </c>
      <c r="F705" s="46"/>
      <c r="G705" s="47">
        <v>40547.334027777775</v>
      </c>
      <c r="H705" s="48"/>
      <c r="I705" s="49"/>
      <c r="J705" s="47">
        <v>40547.334027777775</v>
      </c>
      <c r="K705" s="20"/>
      <c r="L705" s="26"/>
      <c r="M705" s="50">
        <v>40547.334027777775</v>
      </c>
      <c r="N705" s="51">
        <v>0.5</v>
      </c>
      <c r="O705" s="26"/>
      <c r="P705" s="52">
        <v>40547.334027777775</v>
      </c>
      <c r="Q705" s="55">
        <v>14.3</v>
      </c>
      <c r="R705" s="26"/>
      <c r="S705" s="53">
        <v>40547</v>
      </c>
      <c r="T705" s="20"/>
      <c r="U705" s="54">
        <v>40547</v>
      </c>
      <c r="Z705" s="10"/>
      <c r="AR705" s="5">
        <f t="shared" si="69"/>
        <v>0</v>
      </c>
    </row>
    <row r="706" spans="1:44" x14ac:dyDescent="0.2">
      <c r="A706" s="43">
        <v>40588.568749999999</v>
      </c>
      <c r="B706" s="44">
        <v>0.114</v>
      </c>
      <c r="C706" s="26">
        <v>1.34</v>
      </c>
      <c r="D706" s="26">
        <v>0.23300000000000001</v>
      </c>
      <c r="E706" s="45">
        <v>40588.568749999999</v>
      </c>
      <c r="F706" s="46">
        <f t="shared" ref="F706:F745" si="78">B706+C706+D706</f>
        <v>1.6870000000000003</v>
      </c>
      <c r="G706" s="47">
        <v>40588.568749999999</v>
      </c>
      <c r="H706" s="48">
        <f t="shared" ref="H706:H745" si="79">F706/B706</f>
        <v>14.798245614035089</v>
      </c>
      <c r="I706" s="49"/>
      <c r="J706" s="47">
        <v>40588.568749999999</v>
      </c>
      <c r="K706" s="20">
        <v>0.114</v>
      </c>
      <c r="L706" s="26"/>
      <c r="M706" s="50">
        <v>40588.568749999999</v>
      </c>
      <c r="N706" s="51">
        <v>0.17</v>
      </c>
      <c r="O706" s="26"/>
      <c r="P706" s="52">
        <v>40588.568749999999</v>
      </c>
      <c r="Q706" s="55"/>
      <c r="R706" s="26"/>
      <c r="S706" s="53">
        <v>40588</v>
      </c>
      <c r="T706" s="20">
        <f t="shared" ref="T706:T737" si="80">K706*1000</f>
        <v>114</v>
      </c>
      <c r="U706" s="54">
        <v>40588</v>
      </c>
      <c r="Z706" s="10"/>
      <c r="AR706" s="5">
        <f t="shared" si="69"/>
        <v>0</v>
      </c>
    </row>
    <row r="707" spans="1:44" x14ac:dyDescent="0.2">
      <c r="A707" s="43">
        <v>40610.359722222223</v>
      </c>
      <c r="B707" s="44">
        <v>0.14699999999999999</v>
      </c>
      <c r="C707" s="26">
        <v>1.51</v>
      </c>
      <c r="D707" s="26">
        <v>0.14000000000000001</v>
      </c>
      <c r="E707" s="45">
        <v>40610.359722222223</v>
      </c>
      <c r="F707" s="46">
        <f t="shared" si="78"/>
        <v>1.7970000000000002</v>
      </c>
      <c r="G707" s="47">
        <v>40610.359722222223</v>
      </c>
      <c r="H707" s="48">
        <f t="shared" si="79"/>
        <v>12.22448979591837</v>
      </c>
      <c r="I707" s="49"/>
      <c r="J707" s="47">
        <v>40610.359722222223</v>
      </c>
      <c r="K707" s="20">
        <v>0.14699999999999999</v>
      </c>
      <c r="L707" s="26"/>
      <c r="M707" s="50">
        <v>40610.359722222223</v>
      </c>
      <c r="N707" s="51">
        <v>0.2</v>
      </c>
      <c r="O707" s="26"/>
      <c r="P707" s="52">
        <v>40610.359722222223</v>
      </c>
      <c r="Q707" s="55">
        <v>16.7</v>
      </c>
      <c r="R707" s="26"/>
      <c r="S707" s="53">
        <v>40610</v>
      </c>
      <c r="T707" s="20">
        <f t="shared" si="80"/>
        <v>147</v>
      </c>
      <c r="U707" s="54">
        <v>40610</v>
      </c>
      <c r="Z707" s="10"/>
      <c r="AR707" s="5">
        <f t="shared" si="69"/>
        <v>0</v>
      </c>
    </row>
    <row r="708" spans="1:44" x14ac:dyDescent="0.2">
      <c r="A708" s="43">
        <v>40651.399305555555</v>
      </c>
      <c r="B708" s="44">
        <v>0.14099999999999999</v>
      </c>
      <c r="C708" s="26">
        <v>1.53</v>
      </c>
      <c r="D708" s="26">
        <v>5.0000000000000001E-3</v>
      </c>
      <c r="E708" s="45">
        <v>40651.399305555555</v>
      </c>
      <c r="F708" s="46">
        <f t="shared" si="78"/>
        <v>1.6759999999999999</v>
      </c>
      <c r="G708" s="47">
        <v>40651.399305555555</v>
      </c>
      <c r="H708" s="48">
        <f t="shared" si="79"/>
        <v>11.886524822695035</v>
      </c>
      <c r="I708" s="49"/>
      <c r="J708" s="47">
        <v>40651.399305555555</v>
      </c>
      <c r="K708" s="20">
        <v>0.14099999999999999</v>
      </c>
      <c r="L708" s="26"/>
      <c r="M708" s="50">
        <v>40651.399305555555</v>
      </c>
      <c r="N708" s="51">
        <v>0.15</v>
      </c>
      <c r="O708" s="26"/>
      <c r="P708" s="52">
        <v>40651.399305555555</v>
      </c>
      <c r="Q708" s="55">
        <v>12.2</v>
      </c>
      <c r="R708" s="26"/>
      <c r="S708" s="53">
        <v>40651</v>
      </c>
      <c r="T708" s="20">
        <f t="shared" si="80"/>
        <v>141</v>
      </c>
      <c r="U708" s="54">
        <v>40651</v>
      </c>
      <c r="Z708" s="10"/>
      <c r="AR708" s="5">
        <f t="shared" ref="AR708:AR771" si="81">(X709+AB709+AE709)</f>
        <v>0</v>
      </c>
    </row>
    <row r="709" spans="1:44" x14ac:dyDescent="0.2">
      <c r="A709" s="43">
        <v>40672.372916666667</v>
      </c>
      <c r="B709" s="44">
        <v>0.16200000000000001</v>
      </c>
      <c r="C709" s="26">
        <v>1.64</v>
      </c>
      <c r="D709" s="26">
        <v>8.5000000000000006E-2</v>
      </c>
      <c r="E709" s="45">
        <v>40672.372916666667</v>
      </c>
      <c r="F709" s="46">
        <f t="shared" si="78"/>
        <v>1.8869999999999998</v>
      </c>
      <c r="G709" s="47">
        <v>40672.372916666667</v>
      </c>
      <c r="H709" s="48">
        <f t="shared" si="79"/>
        <v>11.648148148148147</v>
      </c>
      <c r="I709" s="49"/>
      <c r="J709" s="47">
        <v>40672.372916666667</v>
      </c>
      <c r="K709" s="20">
        <v>0.16200000000000001</v>
      </c>
      <c r="L709" s="26"/>
      <c r="M709" s="50">
        <v>40672.372916666667</v>
      </c>
      <c r="N709" s="51">
        <v>0.15</v>
      </c>
      <c r="O709" s="26"/>
      <c r="P709" s="52">
        <v>40672.372916666667</v>
      </c>
      <c r="Q709" s="55">
        <v>18.8</v>
      </c>
      <c r="R709" s="26"/>
      <c r="S709" s="53">
        <v>40672</v>
      </c>
      <c r="T709" s="20">
        <f t="shared" si="80"/>
        <v>162</v>
      </c>
      <c r="U709" s="54">
        <v>40672</v>
      </c>
      <c r="Z709" s="10"/>
      <c r="AR709" s="5">
        <f t="shared" si="81"/>
        <v>0</v>
      </c>
    </row>
    <row r="710" spans="1:44" x14ac:dyDescent="0.2">
      <c r="A710" s="43">
        <v>40701.382638888892</v>
      </c>
      <c r="B710" s="44">
        <v>0.12</v>
      </c>
      <c r="C710" s="26">
        <v>1.62</v>
      </c>
      <c r="D710" s="61">
        <v>-5.0000000000000001E-3</v>
      </c>
      <c r="E710" s="45">
        <v>40701.382638888892</v>
      </c>
      <c r="F710" s="46">
        <f t="shared" si="78"/>
        <v>1.7350000000000003</v>
      </c>
      <c r="G710" s="47">
        <v>40701.382638888892</v>
      </c>
      <c r="H710" s="48">
        <f t="shared" si="79"/>
        <v>14.458333333333336</v>
      </c>
      <c r="I710" s="49"/>
      <c r="J710" s="47">
        <v>40701.382638888892</v>
      </c>
      <c r="K710" s="20">
        <v>0.12</v>
      </c>
      <c r="L710" s="26"/>
      <c r="M710" s="50">
        <v>40701.382638888892</v>
      </c>
      <c r="N710" s="51">
        <v>0.25</v>
      </c>
      <c r="O710" s="26"/>
      <c r="P710" s="52">
        <v>40701.382638888892</v>
      </c>
      <c r="Q710" s="55">
        <v>23.7</v>
      </c>
      <c r="R710" s="26"/>
      <c r="S710" s="53">
        <v>40701</v>
      </c>
      <c r="T710" s="20">
        <f t="shared" si="80"/>
        <v>120</v>
      </c>
      <c r="U710" s="54">
        <v>40701</v>
      </c>
      <c r="Z710" s="10"/>
      <c r="AR710" s="5">
        <f t="shared" si="81"/>
        <v>0</v>
      </c>
    </row>
    <row r="711" spans="1:44" x14ac:dyDescent="0.2">
      <c r="A711" s="43">
        <v>40736.349305555559</v>
      </c>
      <c r="B711" s="44">
        <v>7.0999999999999994E-2</v>
      </c>
      <c r="C711" s="26">
        <v>1.24</v>
      </c>
      <c r="D711" s="61">
        <v>-5.0000000000000001E-3</v>
      </c>
      <c r="E711" s="45">
        <v>40736.349305555559</v>
      </c>
      <c r="F711" s="46">
        <f t="shared" si="78"/>
        <v>1.306</v>
      </c>
      <c r="G711" s="47">
        <v>40736.349305555559</v>
      </c>
      <c r="H711" s="48">
        <f t="shared" si="79"/>
        <v>18.3943661971831</v>
      </c>
      <c r="I711" s="49"/>
      <c r="J711" s="47">
        <v>40736.349305555559</v>
      </c>
      <c r="K711" s="20">
        <v>7.0999999999999994E-2</v>
      </c>
      <c r="L711" s="26"/>
      <c r="M711" s="50">
        <v>40736.349305555559</v>
      </c>
      <c r="N711" s="51">
        <v>0.25</v>
      </c>
      <c r="O711" s="26"/>
      <c r="P711" s="52">
        <v>40736.349305555559</v>
      </c>
      <c r="Q711" s="55">
        <v>29.8</v>
      </c>
      <c r="R711" s="26"/>
      <c r="S711" s="53">
        <v>40736</v>
      </c>
      <c r="T711" s="20">
        <f t="shared" si="80"/>
        <v>71</v>
      </c>
      <c r="U711" s="54">
        <v>40736</v>
      </c>
      <c r="Z711" s="10"/>
      <c r="AR711" s="5">
        <f t="shared" si="81"/>
        <v>0</v>
      </c>
    </row>
    <row r="712" spans="1:44" x14ac:dyDescent="0.2">
      <c r="A712" s="43">
        <v>40757.390972222223</v>
      </c>
      <c r="B712" s="44">
        <v>0.125</v>
      </c>
      <c r="C712" s="26">
        <v>1.52</v>
      </c>
      <c r="D712" s="26">
        <v>5.0000000000000001E-3</v>
      </c>
      <c r="E712" s="45">
        <v>40757.390972222223</v>
      </c>
      <c r="F712" s="46">
        <f t="shared" si="78"/>
        <v>1.65</v>
      </c>
      <c r="G712" s="47">
        <v>40757.390972222223</v>
      </c>
      <c r="H712" s="48">
        <f t="shared" si="79"/>
        <v>13.2</v>
      </c>
      <c r="I712" s="49"/>
      <c r="J712" s="47">
        <v>40757.390972222223</v>
      </c>
      <c r="K712" s="20">
        <v>0.125</v>
      </c>
      <c r="L712" s="26"/>
      <c r="M712" s="50">
        <v>40757.390972222223</v>
      </c>
      <c r="N712" s="51">
        <v>0.4</v>
      </c>
      <c r="O712" s="26"/>
      <c r="P712" s="52">
        <v>40757.390972222223</v>
      </c>
      <c r="Q712" s="55">
        <v>3.83</v>
      </c>
      <c r="R712" s="26"/>
      <c r="S712" s="53">
        <v>40757</v>
      </c>
      <c r="T712" s="20">
        <f t="shared" si="80"/>
        <v>125</v>
      </c>
      <c r="U712" s="54">
        <v>40757</v>
      </c>
      <c r="Z712" s="10"/>
      <c r="AR712" s="5">
        <f t="shared" si="81"/>
        <v>0</v>
      </c>
    </row>
    <row r="713" spans="1:44" x14ac:dyDescent="0.2">
      <c r="A713" s="43">
        <v>40805.395138888889</v>
      </c>
      <c r="B713" s="44">
        <v>9.9000000000000005E-2</v>
      </c>
      <c r="C713" s="26">
        <v>1.36</v>
      </c>
      <c r="D713" s="26">
        <v>4.2999999999999997E-2</v>
      </c>
      <c r="E713" s="45">
        <v>40805.395138888889</v>
      </c>
      <c r="F713" s="46">
        <f t="shared" si="78"/>
        <v>1.502</v>
      </c>
      <c r="G713" s="47">
        <v>40805.395138888889</v>
      </c>
      <c r="H713" s="48">
        <f t="shared" si="79"/>
        <v>15.171717171717171</v>
      </c>
      <c r="I713" s="49"/>
      <c r="J713" s="47">
        <v>40805.395138888889</v>
      </c>
      <c r="K713" s="20">
        <v>9.9000000000000005E-2</v>
      </c>
      <c r="L713" s="26"/>
      <c r="M713" s="50">
        <v>40805.395138888889</v>
      </c>
      <c r="N713" s="51">
        <v>0.5</v>
      </c>
      <c r="O713" s="26"/>
      <c r="P713" s="52">
        <v>40805.395138888889</v>
      </c>
      <c r="Q713" s="55">
        <v>38.4</v>
      </c>
      <c r="R713" s="26"/>
      <c r="S713" s="53">
        <v>40805</v>
      </c>
      <c r="T713" s="20">
        <f t="shared" si="80"/>
        <v>99</v>
      </c>
      <c r="U713" s="54">
        <v>40805</v>
      </c>
      <c r="Z713" s="10"/>
      <c r="AR713" s="5">
        <f t="shared" si="81"/>
        <v>0</v>
      </c>
    </row>
    <row r="714" spans="1:44" x14ac:dyDescent="0.2">
      <c r="A714" s="43">
        <v>40826.350694444445</v>
      </c>
      <c r="B714" s="44">
        <v>0.13</v>
      </c>
      <c r="C714" s="26">
        <v>1.62</v>
      </c>
      <c r="D714" s="26">
        <v>4.2000000000000003E-2</v>
      </c>
      <c r="E714" s="45">
        <v>40826.350694444445</v>
      </c>
      <c r="F714" s="46">
        <f t="shared" si="78"/>
        <v>1.792</v>
      </c>
      <c r="G714" s="47">
        <v>40826.350694444445</v>
      </c>
      <c r="H714" s="48">
        <f t="shared" si="79"/>
        <v>13.784615384615384</v>
      </c>
      <c r="I714" s="49"/>
      <c r="J714" s="47">
        <v>40826.350694444445</v>
      </c>
      <c r="K714" s="20">
        <v>0.13</v>
      </c>
      <c r="L714" s="26"/>
      <c r="M714" s="50">
        <v>40826.350694444445</v>
      </c>
      <c r="N714" s="51">
        <v>0.2</v>
      </c>
      <c r="O714" s="26"/>
      <c r="P714" s="52">
        <v>40826.350694444445</v>
      </c>
      <c r="Q714" s="55">
        <v>23.6</v>
      </c>
      <c r="R714" s="26"/>
      <c r="S714" s="53">
        <v>40826</v>
      </c>
      <c r="T714" s="20">
        <f t="shared" si="80"/>
        <v>130</v>
      </c>
      <c r="U714" s="54">
        <v>40826</v>
      </c>
      <c r="Z714" s="10"/>
      <c r="AR714" s="5">
        <f t="shared" si="81"/>
        <v>0</v>
      </c>
    </row>
    <row r="715" spans="1:44" x14ac:dyDescent="0.2">
      <c r="A715" s="43">
        <v>40861.354861111111</v>
      </c>
      <c r="B715" s="44">
        <v>9.5000000000000001E-2</v>
      </c>
      <c r="C715" s="26">
        <v>1.1299999999999999</v>
      </c>
      <c r="D715" s="26">
        <v>0.19700000000000001</v>
      </c>
      <c r="E715" s="45">
        <v>40861.354861111111</v>
      </c>
      <c r="F715" s="46">
        <f t="shared" si="78"/>
        <v>1.4219999999999999</v>
      </c>
      <c r="G715" s="47">
        <v>40861.354861111111</v>
      </c>
      <c r="H715" s="48">
        <f t="shared" si="79"/>
        <v>14.968421052631578</v>
      </c>
      <c r="I715" s="49"/>
      <c r="J715" s="47">
        <v>40861.354861111111</v>
      </c>
      <c r="K715" s="20">
        <v>9.5000000000000001E-2</v>
      </c>
      <c r="L715" s="26"/>
      <c r="M715" s="50">
        <v>40861.354861111111</v>
      </c>
      <c r="N715" s="51">
        <v>0.3</v>
      </c>
      <c r="O715" s="26"/>
      <c r="P715" s="52">
        <v>40861.354861111111</v>
      </c>
      <c r="Q715" s="55">
        <v>23.5</v>
      </c>
      <c r="R715" s="26"/>
      <c r="S715" s="53">
        <v>40861</v>
      </c>
      <c r="T715" s="20">
        <f t="shared" si="80"/>
        <v>95</v>
      </c>
      <c r="U715" s="54">
        <v>40861</v>
      </c>
      <c r="Z715" s="10"/>
      <c r="AR715" s="5">
        <f t="shared" si="81"/>
        <v>0</v>
      </c>
    </row>
    <row r="716" spans="1:44" x14ac:dyDescent="0.2">
      <c r="A716" s="43">
        <v>40883.36041666667</v>
      </c>
      <c r="B716" s="44">
        <v>9.8000000000000004E-2</v>
      </c>
      <c r="C716" s="26">
        <v>1.22</v>
      </c>
      <c r="D716" s="26">
        <v>0.22500000000000001</v>
      </c>
      <c r="E716" s="45">
        <v>40883.36041666667</v>
      </c>
      <c r="F716" s="46">
        <f t="shared" si="78"/>
        <v>1.5430000000000001</v>
      </c>
      <c r="G716" s="47">
        <v>40883.36041666667</v>
      </c>
      <c r="H716" s="48">
        <f t="shared" si="79"/>
        <v>15.744897959183675</v>
      </c>
      <c r="I716" s="49"/>
      <c r="J716" s="47">
        <v>40883.36041666667</v>
      </c>
      <c r="K716" s="20">
        <v>9.8000000000000004E-2</v>
      </c>
      <c r="L716" s="26"/>
      <c r="M716" s="50">
        <v>40883.36041666667</v>
      </c>
      <c r="N716" s="51">
        <v>0.2</v>
      </c>
      <c r="O716" s="26"/>
      <c r="P716" s="52">
        <v>40883.36041666667</v>
      </c>
      <c r="Q716" s="55">
        <v>11.9</v>
      </c>
      <c r="R716" s="26"/>
      <c r="S716" s="53">
        <v>40883</v>
      </c>
      <c r="T716" s="20">
        <f t="shared" si="80"/>
        <v>98</v>
      </c>
      <c r="U716" s="54">
        <v>40883</v>
      </c>
      <c r="Z716" s="10"/>
      <c r="AQ716" s="3" t="e">
        <f>AVERAGE(AP707:AP716)</f>
        <v>#DIV/0!</v>
      </c>
      <c r="AR716" s="5">
        <f t="shared" si="81"/>
        <v>0</v>
      </c>
    </row>
    <row r="717" spans="1:44" x14ac:dyDescent="0.2">
      <c r="A717" s="43">
        <v>40932.36041666667</v>
      </c>
      <c r="B717" s="44">
        <v>7.9000000000000001E-2</v>
      </c>
      <c r="C717" s="26">
        <v>1.03</v>
      </c>
      <c r="D717" s="26">
        <v>0.22800000000000001</v>
      </c>
      <c r="E717" s="45">
        <v>40932.36041666667</v>
      </c>
      <c r="F717" s="46">
        <f t="shared" si="78"/>
        <v>1.337</v>
      </c>
      <c r="G717" s="47">
        <v>40932.36041666667</v>
      </c>
      <c r="H717" s="48">
        <f t="shared" si="79"/>
        <v>16.924050632911392</v>
      </c>
      <c r="I717" s="49"/>
      <c r="J717" s="47">
        <v>40932.36041666667</v>
      </c>
      <c r="K717" s="20">
        <v>7.9000000000000001E-2</v>
      </c>
      <c r="L717" s="26"/>
      <c r="M717" s="50">
        <v>40932.36041666667</v>
      </c>
      <c r="N717" s="51">
        <v>0.4</v>
      </c>
      <c r="O717" s="26"/>
      <c r="P717" s="52">
        <v>40932.36041666667</v>
      </c>
      <c r="Q717" s="55">
        <v>6.8</v>
      </c>
      <c r="R717" s="26"/>
      <c r="S717" s="53">
        <v>40932</v>
      </c>
      <c r="T717" s="20">
        <f t="shared" si="80"/>
        <v>79</v>
      </c>
      <c r="U717" s="54">
        <v>40932</v>
      </c>
      <c r="Z717" s="10"/>
      <c r="AR717" s="5">
        <f t="shared" si="81"/>
        <v>0</v>
      </c>
    </row>
    <row r="718" spans="1:44" x14ac:dyDescent="0.2">
      <c r="A718" s="43">
        <v>40945.336805555555</v>
      </c>
      <c r="B718" s="44">
        <v>8.4000000000000005E-2</v>
      </c>
      <c r="C718" s="26">
        <v>1.04</v>
      </c>
      <c r="D718" s="26">
        <v>0.34300000000000003</v>
      </c>
      <c r="E718" s="45">
        <v>40945.336805555555</v>
      </c>
      <c r="F718" s="46">
        <f t="shared" si="78"/>
        <v>1.4670000000000001</v>
      </c>
      <c r="G718" s="47">
        <v>40945.336805555555</v>
      </c>
      <c r="H718" s="48">
        <f t="shared" si="79"/>
        <v>17.464285714285715</v>
      </c>
      <c r="I718" s="49"/>
      <c r="J718" s="47">
        <v>40945.336805555555</v>
      </c>
      <c r="K718" s="20">
        <v>8.4000000000000005E-2</v>
      </c>
      <c r="L718" s="26"/>
      <c r="M718" s="50">
        <v>40945.336805555555</v>
      </c>
      <c r="N718" s="51">
        <v>0.3</v>
      </c>
      <c r="O718" s="26"/>
      <c r="P718" s="52">
        <v>40945.336805555555</v>
      </c>
      <c r="Q718" s="55">
        <v>8.1300000000000008</v>
      </c>
      <c r="R718" s="26"/>
      <c r="S718" s="53">
        <v>40945</v>
      </c>
      <c r="T718" s="20">
        <f t="shared" si="80"/>
        <v>84</v>
      </c>
      <c r="U718" s="54">
        <v>40945</v>
      </c>
      <c r="Z718" s="10"/>
      <c r="AR718" s="5">
        <f t="shared" si="81"/>
        <v>0</v>
      </c>
    </row>
    <row r="719" spans="1:44" x14ac:dyDescent="0.2">
      <c r="A719" s="43">
        <v>40988.37222222222</v>
      </c>
      <c r="B719" s="44">
        <v>0.13800000000000001</v>
      </c>
      <c r="C719" s="26">
        <v>1.32</v>
      </c>
      <c r="D719" s="26">
        <v>0.26300000000000001</v>
      </c>
      <c r="E719" s="45">
        <v>40988.37222222222</v>
      </c>
      <c r="F719" s="46">
        <f t="shared" si="78"/>
        <v>1.7210000000000001</v>
      </c>
      <c r="G719" s="47">
        <v>40988.37222222222</v>
      </c>
      <c r="H719" s="48">
        <f t="shared" si="79"/>
        <v>12.471014492753623</v>
      </c>
      <c r="I719" s="49"/>
      <c r="J719" s="47">
        <v>40988.37222222222</v>
      </c>
      <c r="K719" s="20">
        <v>0.13800000000000001</v>
      </c>
      <c r="L719" s="26"/>
      <c r="M719" s="50">
        <v>40988.37222222222</v>
      </c>
      <c r="N719" s="51">
        <v>0.2</v>
      </c>
      <c r="O719" s="26"/>
      <c r="P719" s="52">
        <v>40988.37222222222</v>
      </c>
      <c r="Q719" s="55">
        <v>4.8600000000000003</v>
      </c>
      <c r="R719" s="26"/>
      <c r="S719" s="53">
        <v>40988</v>
      </c>
      <c r="T719" s="20">
        <f t="shared" si="80"/>
        <v>138</v>
      </c>
      <c r="U719" s="54">
        <v>40988</v>
      </c>
      <c r="Z719" s="10"/>
      <c r="AR719" s="5">
        <f t="shared" si="81"/>
        <v>0</v>
      </c>
    </row>
    <row r="720" spans="1:44" x14ac:dyDescent="0.2">
      <c r="A720" s="43">
        <v>41002.32916666667</v>
      </c>
      <c r="B720" s="44">
        <v>0.111</v>
      </c>
      <c r="C720" s="26">
        <v>1.19</v>
      </c>
      <c r="D720" s="26">
        <v>0.21299999999999999</v>
      </c>
      <c r="E720" s="45">
        <v>41002.32916666667</v>
      </c>
      <c r="F720" s="46">
        <f t="shared" si="78"/>
        <v>1.514</v>
      </c>
      <c r="G720" s="47">
        <v>41002.32916666667</v>
      </c>
      <c r="H720" s="48">
        <f t="shared" si="79"/>
        <v>13.63963963963964</v>
      </c>
      <c r="I720" s="49"/>
      <c r="J720" s="47">
        <v>41002.32916666667</v>
      </c>
      <c r="K720" s="20">
        <v>0.111</v>
      </c>
      <c r="L720" s="26"/>
      <c r="M720" s="50">
        <v>41002.32916666667</v>
      </c>
      <c r="N720" s="51">
        <v>0.3</v>
      </c>
      <c r="O720" s="26"/>
      <c r="P720" s="52">
        <v>41002.32916666667</v>
      </c>
      <c r="Q720" s="55">
        <v>9.4499999999999993</v>
      </c>
      <c r="R720" s="26"/>
      <c r="S720" s="53">
        <v>41002</v>
      </c>
      <c r="T720" s="20">
        <f t="shared" si="80"/>
        <v>111</v>
      </c>
      <c r="U720" s="54">
        <v>41002</v>
      </c>
      <c r="Z720" s="10"/>
      <c r="AR720" s="5">
        <f t="shared" si="81"/>
        <v>0</v>
      </c>
    </row>
    <row r="721" spans="1:44" x14ac:dyDescent="0.2">
      <c r="A721" s="43">
        <v>41050.343055555553</v>
      </c>
      <c r="B721" s="44">
        <v>0.113</v>
      </c>
      <c r="C721" s="26">
        <v>1.37</v>
      </c>
      <c r="D721" s="26">
        <v>7.0000000000000001E-3</v>
      </c>
      <c r="E721" s="45">
        <v>41050.343055555553</v>
      </c>
      <c r="F721" s="46">
        <f t="shared" si="78"/>
        <v>1.49</v>
      </c>
      <c r="G721" s="47">
        <v>41050.343055555553</v>
      </c>
      <c r="H721" s="48">
        <f t="shared" si="79"/>
        <v>13.185840707964601</v>
      </c>
      <c r="I721" s="49"/>
      <c r="J721" s="47">
        <v>41050.343055555553</v>
      </c>
      <c r="K721" s="20">
        <v>0.113</v>
      </c>
      <c r="L721" s="26"/>
      <c r="M721" s="50">
        <v>41050.343055555553</v>
      </c>
      <c r="N721" s="51">
        <v>0.2</v>
      </c>
      <c r="O721" s="26"/>
      <c r="P721" s="52">
        <v>41050.343055555553</v>
      </c>
      <c r="Q721" s="55">
        <v>7.73</v>
      </c>
      <c r="R721" s="26"/>
      <c r="S721" s="53">
        <v>41050</v>
      </c>
      <c r="T721" s="20">
        <f t="shared" si="80"/>
        <v>113</v>
      </c>
      <c r="U721" s="54">
        <v>41050</v>
      </c>
      <c r="Z721" s="10"/>
      <c r="AR721" s="5">
        <f t="shared" si="81"/>
        <v>0</v>
      </c>
    </row>
    <row r="722" spans="1:44" x14ac:dyDescent="0.2">
      <c r="A722" s="43">
        <v>41071.345833333333</v>
      </c>
      <c r="B722" s="44">
        <v>7.5999999999999998E-2</v>
      </c>
      <c r="C722" s="26">
        <v>1.4</v>
      </c>
      <c r="D722" s="26">
        <v>-5.0000000000000001E-3</v>
      </c>
      <c r="E722" s="45">
        <v>41071.345833333333</v>
      </c>
      <c r="F722" s="46">
        <f t="shared" si="78"/>
        <v>1.4710000000000001</v>
      </c>
      <c r="G722" s="47">
        <v>41071.345833333333</v>
      </c>
      <c r="H722" s="48">
        <f t="shared" si="79"/>
        <v>19.35526315789474</v>
      </c>
      <c r="I722" s="49"/>
      <c r="J722" s="47">
        <v>41071.345833333333</v>
      </c>
      <c r="K722" s="20">
        <v>7.5999999999999998E-2</v>
      </c>
      <c r="L722" s="26"/>
      <c r="M722" s="50">
        <v>41071.345833333333</v>
      </c>
      <c r="N722" s="51">
        <v>0.5</v>
      </c>
      <c r="O722" s="26"/>
      <c r="P722" s="52">
        <v>41071.345833333333</v>
      </c>
      <c r="Q722" s="55">
        <v>17.5</v>
      </c>
      <c r="R722" s="26"/>
      <c r="S722" s="53">
        <v>41071</v>
      </c>
      <c r="T722" s="20">
        <f t="shared" si="80"/>
        <v>76</v>
      </c>
      <c r="U722" s="54">
        <v>41071</v>
      </c>
      <c r="Z722" s="10"/>
      <c r="AR722" s="5">
        <f t="shared" si="81"/>
        <v>0</v>
      </c>
    </row>
    <row r="723" spans="1:44" x14ac:dyDescent="0.2">
      <c r="A723" s="43">
        <v>41107.371527777781</v>
      </c>
      <c r="B723" s="44">
        <v>0.113</v>
      </c>
      <c r="C723" s="26">
        <v>1.42</v>
      </c>
      <c r="D723" s="26">
        <v>-5.0000000000000001E-3</v>
      </c>
      <c r="E723" s="45">
        <v>41107.371527777781</v>
      </c>
      <c r="F723" s="46">
        <f t="shared" si="78"/>
        <v>1.528</v>
      </c>
      <c r="G723" s="47">
        <v>41107.371527777781</v>
      </c>
      <c r="H723" s="48">
        <f t="shared" si="79"/>
        <v>13.522123893805309</v>
      </c>
      <c r="I723" s="49"/>
      <c r="J723" s="47">
        <v>41107.371527777781</v>
      </c>
      <c r="K723" s="20">
        <v>0.113</v>
      </c>
      <c r="L723" s="26"/>
      <c r="M723" s="50">
        <v>41107.371527777781</v>
      </c>
      <c r="N723" s="51">
        <v>0.35</v>
      </c>
      <c r="O723" s="26"/>
      <c r="P723" s="52">
        <v>41107.371527777781</v>
      </c>
      <c r="Q723" s="55">
        <v>39.799999999999997</v>
      </c>
      <c r="R723" s="26"/>
      <c r="S723" s="53">
        <v>41107</v>
      </c>
      <c r="T723" s="20">
        <f t="shared" si="80"/>
        <v>113</v>
      </c>
      <c r="U723" s="54">
        <v>41107</v>
      </c>
      <c r="Z723" s="10"/>
      <c r="AR723" s="5">
        <f t="shared" si="81"/>
        <v>0</v>
      </c>
    </row>
    <row r="724" spans="1:44" x14ac:dyDescent="0.2">
      <c r="A724" s="43">
        <v>41135.345138888886</v>
      </c>
      <c r="B724" s="44">
        <v>6.9000000000000006E-2</v>
      </c>
      <c r="C724" s="26">
        <v>1.38</v>
      </c>
      <c r="D724" s="26">
        <v>-5.0000000000000001E-3</v>
      </c>
      <c r="E724" s="45">
        <v>41135.345138888886</v>
      </c>
      <c r="F724" s="46">
        <f t="shared" si="78"/>
        <v>1.444</v>
      </c>
      <c r="G724" s="47">
        <v>41135.345138888886</v>
      </c>
      <c r="H724" s="48">
        <f t="shared" si="79"/>
        <v>20.927536231884055</v>
      </c>
      <c r="I724" s="49"/>
      <c r="J724" s="47">
        <v>41135.345138888886</v>
      </c>
      <c r="K724" s="20">
        <v>6.9000000000000006E-2</v>
      </c>
      <c r="L724" s="26"/>
      <c r="M724" s="50">
        <v>41135.345138888886</v>
      </c>
      <c r="N724" s="51">
        <v>0.45</v>
      </c>
      <c r="O724" s="26"/>
      <c r="P724" s="52">
        <v>41135.345138888886</v>
      </c>
      <c r="Q724" s="55">
        <v>27.5</v>
      </c>
      <c r="R724" s="26"/>
      <c r="S724" s="53">
        <v>41135</v>
      </c>
      <c r="T724" s="20">
        <f t="shared" si="80"/>
        <v>69</v>
      </c>
      <c r="U724" s="54">
        <v>41135</v>
      </c>
      <c r="Z724" s="10"/>
      <c r="AR724" s="5">
        <f t="shared" si="81"/>
        <v>0</v>
      </c>
    </row>
    <row r="725" spans="1:44" x14ac:dyDescent="0.2">
      <c r="A725" s="43">
        <v>41171.390972222223</v>
      </c>
      <c r="B725" s="44">
        <v>0.17299999999999999</v>
      </c>
      <c r="C725" s="26">
        <v>1.34</v>
      </c>
      <c r="D725" s="26">
        <v>0.17399999999999999</v>
      </c>
      <c r="E725" s="45">
        <v>41171.390972222223</v>
      </c>
      <c r="F725" s="46">
        <f t="shared" si="78"/>
        <v>1.6870000000000001</v>
      </c>
      <c r="G725" s="47">
        <v>41171.390972222223</v>
      </c>
      <c r="H725" s="48">
        <f t="shared" si="79"/>
        <v>9.7514450867052034</v>
      </c>
      <c r="I725" s="49"/>
      <c r="J725" s="47">
        <v>41171.390972222223</v>
      </c>
      <c r="K725" s="20">
        <v>0.17299999999999999</v>
      </c>
      <c r="L725" s="26"/>
      <c r="M725" s="50">
        <v>41171.390972222223</v>
      </c>
      <c r="N725" s="51">
        <v>0.4</v>
      </c>
      <c r="O725" s="26"/>
      <c r="P725" s="52">
        <v>41171.390972222223</v>
      </c>
      <c r="Q725" s="55">
        <v>32</v>
      </c>
      <c r="R725" s="26"/>
      <c r="S725" s="53">
        <v>41171</v>
      </c>
      <c r="T725" s="20">
        <f t="shared" si="80"/>
        <v>173</v>
      </c>
      <c r="U725" s="54">
        <v>41171</v>
      </c>
      <c r="Z725" s="10"/>
      <c r="AR725" s="5">
        <f t="shared" si="81"/>
        <v>0</v>
      </c>
    </row>
    <row r="726" spans="1:44" x14ac:dyDescent="0.2">
      <c r="A726" s="43">
        <v>41191.361111111109</v>
      </c>
      <c r="B726" s="44">
        <v>0.11899999999999999</v>
      </c>
      <c r="C726" s="26">
        <v>1.33</v>
      </c>
      <c r="D726" s="26">
        <v>5.1999999999999998E-2</v>
      </c>
      <c r="E726" s="45">
        <v>41191.361111111109</v>
      </c>
      <c r="F726" s="46">
        <f t="shared" si="78"/>
        <v>1.5010000000000001</v>
      </c>
      <c r="G726" s="47">
        <v>41191.361111111109</v>
      </c>
      <c r="H726" s="48">
        <f t="shared" si="79"/>
        <v>12.613445378151262</v>
      </c>
      <c r="I726" s="49"/>
      <c r="J726" s="47">
        <v>41191.361111111109</v>
      </c>
      <c r="K726" s="20">
        <v>0.11899999999999999</v>
      </c>
      <c r="L726" s="26"/>
      <c r="M726" s="50">
        <v>41191.361111111109</v>
      </c>
      <c r="N726" s="51">
        <v>0.4</v>
      </c>
      <c r="O726" s="26"/>
      <c r="P726" s="52">
        <v>41191.361111111109</v>
      </c>
      <c r="Q726" s="55">
        <v>9.84</v>
      </c>
      <c r="R726" s="26"/>
      <c r="S726" s="53">
        <v>41191</v>
      </c>
      <c r="T726" s="20">
        <f t="shared" si="80"/>
        <v>119</v>
      </c>
      <c r="U726" s="54">
        <v>41191</v>
      </c>
      <c r="Z726" s="10"/>
      <c r="AR726" s="5">
        <f t="shared" si="81"/>
        <v>0</v>
      </c>
    </row>
    <row r="727" spans="1:44" x14ac:dyDescent="0.2">
      <c r="A727" s="43">
        <v>41240.34375</v>
      </c>
      <c r="B727" s="44">
        <v>0.114</v>
      </c>
      <c r="C727" s="26">
        <v>1.07</v>
      </c>
      <c r="D727" s="26">
        <v>0.32</v>
      </c>
      <c r="E727" s="45">
        <v>41240.34375</v>
      </c>
      <c r="F727" s="46">
        <f t="shared" si="78"/>
        <v>1.5040000000000002</v>
      </c>
      <c r="G727" s="47">
        <v>41240.34375</v>
      </c>
      <c r="H727" s="48">
        <f t="shared" si="79"/>
        <v>13.192982456140353</v>
      </c>
      <c r="I727" s="49"/>
      <c r="J727" s="47">
        <v>41240.34375</v>
      </c>
      <c r="K727" s="20">
        <v>0.114</v>
      </c>
      <c r="L727" s="26"/>
      <c r="M727" s="50">
        <v>41240.34375</v>
      </c>
      <c r="N727" s="51">
        <v>0.3</v>
      </c>
      <c r="O727" s="26"/>
      <c r="P727" s="52">
        <v>41240.34375</v>
      </c>
      <c r="Q727" s="55">
        <v>5.13</v>
      </c>
      <c r="R727" s="26"/>
      <c r="S727" s="53">
        <v>41240</v>
      </c>
      <c r="T727" s="20">
        <f t="shared" si="80"/>
        <v>114</v>
      </c>
      <c r="U727" s="54">
        <v>41240</v>
      </c>
      <c r="Z727" s="10"/>
      <c r="AR727" s="5">
        <f t="shared" si="81"/>
        <v>0</v>
      </c>
    </row>
    <row r="728" spans="1:44" x14ac:dyDescent="0.2">
      <c r="A728" s="43">
        <v>41254.330555555556</v>
      </c>
      <c r="B728" s="44">
        <v>0.115</v>
      </c>
      <c r="C728" s="26">
        <v>1.04</v>
      </c>
      <c r="D728" s="26">
        <v>0.29799999999999999</v>
      </c>
      <c r="E728" s="45">
        <v>41254.330555555556</v>
      </c>
      <c r="F728" s="46">
        <f t="shared" si="78"/>
        <v>1.4530000000000001</v>
      </c>
      <c r="G728" s="47">
        <v>41254.330555555556</v>
      </c>
      <c r="H728" s="48">
        <f t="shared" si="79"/>
        <v>12.634782608695652</v>
      </c>
      <c r="I728" s="49"/>
      <c r="J728" s="47">
        <v>41254.330555555556</v>
      </c>
      <c r="K728" s="20">
        <v>0.115</v>
      </c>
      <c r="L728" s="26"/>
      <c r="M728" s="50">
        <v>41254.330555555556</v>
      </c>
      <c r="N728" s="51">
        <v>0.4</v>
      </c>
      <c r="O728" s="26"/>
      <c r="P728" s="52">
        <v>41254.330555555556</v>
      </c>
      <c r="Q728" s="55">
        <v>6.85</v>
      </c>
      <c r="R728" s="26"/>
      <c r="S728" s="53">
        <v>41254</v>
      </c>
      <c r="T728" s="20">
        <f t="shared" si="80"/>
        <v>115</v>
      </c>
      <c r="U728" s="54">
        <v>41254</v>
      </c>
      <c r="Z728" s="10"/>
      <c r="AQ728" s="3" t="e">
        <f>AVERAGE(AP717:AP728)</f>
        <v>#DIV/0!</v>
      </c>
      <c r="AR728" s="5">
        <f t="shared" si="81"/>
        <v>0</v>
      </c>
    </row>
    <row r="729" spans="1:44" x14ac:dyDescent="0.2">
      <c r="A729" s="43">
        <v>41282.363888888889</v>
      </c>
      <c r="B729" s="44">
        <v>0.105</v>
      </c>
      <c r="C729" s="26">
        <v>1.05</v>
      </c>
      <c r="D729" s="26">
        <v>0.255</v>
      </c>
      <c r="E729" s="45">
        <v>41282.363888888889</v>
      </c>
      <c r="F729" s="46">
        <f t="shared" si="78"/>
        <v>1.4100000000000001</v>
      </c>
      <c r="G729" s="47">
        <v>41282.363888888889</v>
      </c>
      <c r="H729" s="48">
        <f t="shared" si="79"/>
        <v>13.428571428571431</v>
      </c>
      <c r="I729" s="49"/>
      <c r="J729" s="47">
        <v>41282.363888888889</v>
      </c>
      <c r="K729" s="20">
        <v>0.105</v>
      </c>
      <c r="L729" s="26"/>
      <c r="M729" s="50">
        <v>41282.363888888889</v>
      </c>
      <c r="N729" s="51">
        <v>0.4</v>
      </c>
      <c r="O729" s="26"/>
      <c r="P729" s="52">
        <v>41282.363888888889</v>
      </c>
      <c r="Q729" s="55">
        <v>6.11</v>
      </c>
      <c r="R729" s="26"/>
      <c r="S729" s="53">
        <v>41282</v>
      </c>
      <c r="T729" s="20">
        <f t="shared" si="80"/>
        <v>105</v>
      </c>
      <c r="U729" s="54">
        <v>41282</v>
      </c>
      <c r="Z729" s="10"/>
      <c r="AR729" s="5">
        <f t="shared" si="81"/>
        <v>0</v>
      </c>
    </row>
    <row r="730" spans="1:44" x14ac:dyDescent="0.2">
      <c r="A730" s="43">
        <v>41316.32916666667</v>
      </c>
      <c r="B730" s="44">
        <v>0.13300000000000001</v>
      </c>
      <c r="C730" s="26">
        <v>1.23</v>
      </c>
      <c r="D730" s="26">
        <v>0.35699999999999998</v>
      </c>
      <c r="E730" s="45">
        <v>41316.32916666667</v>
      </c>
      <c r="F730" s="46">
        <f t="shared" si="78"/>
        <v>1.72</v>
      </c>
      <c r="G730" s="47">
        <v>41316.32916666667</v>
      </c>
      <c r="H730" s="48">
        <f t="shared" si="79"/>
        <v>12.932330827067668</v>
      </c>
      <c r="I730" s="49"/>
      <c r="J730" s="47">
        <v>41316.32916666667</v>
      </c>
      <c r="K730" s="20">
        <v>0.13300000000000001</v>
      </c>
      <c r="L730" s="26"/>
      <c r="M730" s="50">
        <v>41316.32916666667</v>
      </c>
      <c r="N730" s="51">
        <v>0.3</v>
      </c>
      <c r="O730" s="26"/>
      <c r="P730" s="52">
        <v>41316.32916666667</v>
      </c>
      <c r="Q730" s="55">
        <v>7.75</v>
      </c>
      <c r="R730" s="26"/>
      <c r="S730" s="53">
        <v>41316</v>
      </c>
      <c r="T730" s="20">
        <f t="shared" si="80"/>
        <v>133</v>
      </c>
      <c r="U730" s="54">
        <v>41316</v>
      </c>
      <c r="Z730" s="10"/>
      <c r="AR730" s="5">
        <f t="shared" si="81"/>
        <v>0</v>
      </c>
    </row>
    <row r="731" spans="1:44" x14ac:dyDescent="0.2">
      <c r="A731" s="43">
        <v>41360.382638888892</v>
      </c>
      <c r="B731" s="44">
        <v>0.20399999999999999</v>
      </c>
      <c r="C731" s="26">
        <v>1.88</v>
      </c>
      <c r="D731" s="26">
        <v>0.05</v>
      </c>
      <c r="E731" s="45">
        <v>41360.382638888892</v>
      </c>
      <c r="F731" s="46">
        <f t="shared" si="78"/>
        <v>2.1339999999999999</v>
      </c>
      <c r="G731" s="47">
        <v>41360.382638888892</v>
      </c>
      <c r="H731" s="48">
        <f t="shared" si="79"/>
        <v>10.46078431372549</v>
      </c>
      <c r="I731" s="49"/>
      <c r="J731" s="47">
        <v>41360.382638888892</v>
      </c>
      <c r="K731" s="20">
        <v>0.20399999999999999</v>
      </c>
      <c r="L731" s="26"/>
      <c r="M731" s="50">
        <v>41360.382638888892</v>
      </c>
      <c r="N731" s="51">
        <v>0.1</v>
      </c>
      <c r="O731" s="26"/>
      <c r="P731" s="52">
        <v>41360.382638888892</v>
      </c>
      <c r="Q731" s="55">
        <v>7.7</v>
      </c>
      <c r="R731" s="26"/>
      <c r="S731" s="53">
        <v>41360</v>
      </c>
      <c r="T731" s="20">
        <f t="shared" si="80"/>
        <v>204</v>
      </c>
      <c r="U731" s="54">
        <v>41360</v>
      </c>
      <c r="Z731" s="10"/>
      <c r="AR731" s="5">
        <f t="shared" si="81"/>
        <v>0</v>
      </c>
    </row>
    <row r="732" spans="1:44" x14ac:dyDescent="0.2">
      <c r="A732" s="43">
        <v>41372.337500000001</v>
      </c>
      <c r="B732" s="44">
        <v>0.13</v>
      </c>
      <c r="C732" s="26">
        <v>1.31</v>
      </c>
      <c r="D732" s="26">
        <v>0.02</v>
      </c>
      <c r="E732" s="45">
        <v>41372.337500000001</v>
      </c>
      <c r="F732" s="46">
        <f t="shared" si="78"/>
        <v>1.46</v>
      </c>
      <c r="G732" s="47">
        <v>41372.337500000001</v>
      </c>
      <c r="H732" s="48">
        <f t="shared" si="79"/>
        <v>11.23076923076923</v>
      </c>
      <c r="I732" s="49"/>
      <c r="J732" s="47">
        <v>41372.337500000001</v>
      </c>
      <c r="K732" s="20">
        <v>0.13</v>
      </c>
      <c r="L732" s="26"/>
      <c r="M732" s="50">
        <v>41372.337500000001</v>
      </c>
      <c r="N732" s="51">
        <v>0.15</v>
      </c>
      <c r="O732" s="26"/>
      <c r="P732" s="52">
        <v>41372.337500000001</v>
      </c>
      <c r="Q732" s="55">
        <v>24.7</v>
      </c>
      <c r="R732" s="26"/>
      <c r="S732" s="53">
        <v>41372</v>
      </c>
      <c r="T732" s="20">
        <f t="shared" si="80"/>
        <v>130</v>
      </c>
      <c r="U732" s="54">
        <v>41372</v>
      </c>
      <c r="Z732" s="10"/>
      <c r="AR732" s="5">
        <f t="shared" si="81"/>
        <v>0</v>
      </c>
    </row>
    <row r="733" spans="1:44" x14ac:dyDescent="0.2">
      <c r="A733" s="43">
        <v>41408.359722222223</v>
      </c>
      <c r="B733" s="44">
        <v>0.13700000000000001</v>
      </c>
      <c r="C733" s="26">
        <v>1.22</v>
      </c>
      <c r="D733" s="26">
        <v>0.114</v>
      </c>
      <c r="E733" s="45">
        <v>41408.359722222223</v>
      </c>
      <c r="F733" s="46">
        <f t="shared" si="78"/>
        <v>1.4710000000000001</v>
      </c>
      <c r="G733" s="47">
        <v>41408.359722222223</v>
      </c>
      <c r="H733" s="48">
        <f t="shared" si="79"/>
        <v>10.737226277372262</v>
      </c>
      <c r="I733" s="49"/>
      <c r="J733" s="47">
        <v>41408.359722222223</v>
      </c>
      <c r="K733" s="20">
        <v>0.13700000000000001</v>
      </c>
      <c r="L733" s="26"/>
      <c r="M733" s="50">
        <v>41408.359722222223</v>
      </c>
      <c r="N733" s="51">
        <v>0.9</v>
      </c>
      <c r="O733" s="26"/>
      <c r="P733" s="52">
        <v>41408.359722222223</v>
      </c>
      <c r="Q733" s="55">
        <v>13.7</v>
      </c>
      <c r="R733" s="26"/>
      <c r="S733" s="53">
        <v>41408</v>
      </c>
      <c r="T733" s="20">
        <f t="shared" si="80"/>
        <v>137</v>
      </c>
      <c r="U733" s="54">
        <v>41408</v>
      </c>
      <c r="Z733" s="10"/>
      <c r="AR733" s="5">
        <f t="shared" si="81"/>
        <v>0</v>
      </c>
    </row>
    <row r="734" spans="1:44" x14ac:dyDescent="0.2">
      <c r="A734" s="43">
        <v>41428.361111111109</v>
      </c>
      <c r="B734" s="44">
        <v>0.13300000000000001</v>
      </c>
      <c r="C734" s="26">
        <v>1.25</v>
      </c>
      <c r="D734" s="26">
        <v>9.5000000000000001E-2</v>
      </c>
      <c r="E734" s="45">
        <v>41428.361111111109</v>
      </c>
      <c r="F734" s="46">
        <f t="shared" si="78"/>
        <v>1.478</v>
      </c>
      <c r="G734" s="47">
        <v>41428.361111111109</v>
      </c>
      <c r="H734" s="48">
        <f t="shared" si="79"/>
        <v>11.112781954887216</v>
      </c>
      <c r="I734" s="49"/>
      <c r="J734" s="47">
        <v>41428.361111111109</v>
      </c>
      <c r="K734" s="20">
        <v>0.13300000000000001</v>
      </c>
      <c r="L734" s="26"/>
      <c r="M734" s="50">
        <v>41428.361111111109</v>
      </c>
      <c r="N734" s="51">
        <v>0.25</v>
      </c>
      <c r="O734" s="26"/>
      <c r="P734" s="52">
        <v>41428.361111111109</v>
      </c>
      <c r="Q734" s="55">
        <v>15.2</v>
      </c>
      <c r="R734" s="26"/>
      <c r="S734" s="53">
        <v>41428</v>
      </c>
      <c r="T734" s="20">
        <f t="shared" si="80"/>
        <v>133</v>
      </c>
      <c r="U734" s="54">
        <v>41428</v>
      </c>
      <c r="Z734" s="10"/>
      <c r="AR734" s="5">
        <f t="shared" si="81"/>
        <v>0</v>
      </c>
    </row>
    <row r="735" spans="1:44" x14ac:dyDescent="0.2">
      <c r="A735" s="43">
        <v>41472.352083333331</v>
      </c>
      <c r="B735" s="44">
        <v>0.128</v>
      </c>
      <c r="C735" s="26">
        <v>1.41</v>
      </c>
      <c r="D735" s="26">
        <v>1.9E-2</v>
      </c>
      <c r="E735" s="45">
        <v>41472.352083333331</v>
      </c>
      <c r="F735" s="46">
        <f t="shared" si="78"/>
        <v>1.5569999999999997</v>
      </c>
      <c r="G735" s="47">
        <v>41472.352083333331</v>
      </c>
      <c r="H735" s="48">
        <f t="shared" si="79"/>
        <v>12.164062499999998</v>
      </c>
      <c r="I735" s="49"/>
      <c r="J735" s="47">
        <v>41472.352083333331</v>
      </c>
      <c r="K735" s="20">
        <v>0.128</v>
      </c>
      <c r="L735" s="26"/>
      <c r="M735" s="50">
        <v>41472.352083333331</v>
      </c>
      <c r="N735" s="51">
        <v>0.4</v>
      </c>
      <c r="O735" s="26"/>
      <c r="P735" s="52">
        <v>41472.352083333331</v>
      </c>
      <c r="Q735" s="55">
        <v>29.6</v>
      </c>
      <c r="R735" s="26"/>
      <c r="S735" s="53">
        <v>41472</v>
      </c>
      <c r="T735" s="20">
        <f t="shared" si="80"/>
        <v>128</v>
      </c>
      <c r="U735" s="54">
        <v>41472</v>
      </c>
      <c r="Z735" s="10"/>
      <c r="AR735" s="5">
        <f t="shared" si="81"/>
        <v>0</v>
      </c>
    </row>
    <row r="736" spans="1:44" x14ac:dyDescent="0.2">
      <c r="A736" s="43">
        <v>41492.356249999997</v>
      </c>
      <c r="B736" s="44">
        <v>0.10100000000000001</v>
      </c>
      <c r="C736" s="26">
        <v>1.1200000000000001</v>
      </c>
      <c r="D736" s="26">
        <v>2.8000000000000001E-2</v>
      </c>
      <c r="E736" s="45">
        <v>41492.356249999997</v>
      </c>
      <c r="F736" s="46">
        <f t="shared" si="78"/>
        <v>1.2490000000000001</v>
      </c>
      <c r="G736" s="47">
        <v>41492.356249999997</v>
      </c>
      <c r="H736" s="48">
        <f t="shared" si="79"/>
        <v>12.366336633663366</v>
      </c>
      <c r="I736" s="49"/>
      <c r="J736" s="47">
        <v>41492.356249999997</v>
      </c>
      <c r="K736" s="20">
        <v>0.10100000000000001</v>
      </c>
      <c r="L736" s="26"/>
      <c r="M736" s="50">
        <v>41492.356249999997</v>
      </c>
      <c r="N736" s="51">
        <v>0.5</v>
      </c>
      <c r="O736" s="26"/>
      <c r="P736" s="52">
        <v>41492.356249999997</v>
      </c>
      <c r="Q736" s="55">
        <v>17.3</v>
      </c>
      <c r="R736" s="26"/>
      <c r="S736" s="53">
        <v>41492</v>
      </c>
      <c r="T736" s="20">
        <f t="shared" si="80"/>
        <v>101</v>
      </c>
      <c r="U736" s="54">
        <v>41492</v>
      </c>
      <c r="Z736" s="10"/>
      <c r="AR736" s="5">
        <f t="shared" si="81"/>
        <v>0</v>
      </c>
    </row>
    <row r="737" spans="1:44" x14ac:dyDescent="0.2">
      <c r="A737" s="43">
        <v>41534.329861111109</v>
      </c>
      <c r="B737" s="44">
        <v>0.11</v>
      </c>
      <c r="C737" s="26">
        <v>1.3</v>
      </c>
      <c r="D737" s="26">
        <v>6.9000000000000006E-2</v>
      </c>
      <c r="E737" s="45">
        <v>41534.329861111109</v>
      </c>
      <c r="F737" s="46">
        <f t="shared" si="78"/>
        <v>1.4790000000000001</v>
      </c>
      <c r="G737" s="47">
        <v>41534.329861111109</v>
      </c>
      <c r="H737" s="48">
        <f t="shared" si="79"/>
        <v>13.445454545454547</v>
      </c>
      <c r="I737" s="49"/>
      <c r="J737" s="47">
        <v>41534.329861111109</v>
      </c>
      <c r="K737" s="20">
        <v>0.11</v>
      </c>
      <c r="L737" s="26"/>
      <c r="M737" s="50">
        <v>41534.329861111109</v>
      </c>
      <c r="N737" s="51">
        <v>0.55000000000000004</v>
      </c>
      <c r="O737" s="26"/>
      <c r="P737" s="52">
        <v>41534.329861111109</v>
      </c>
      <c r="Q737" s="55">
        <v>10.199999999999999</v>
      </c>
      <c r="R737" s="26"/>
      <c r="S737" s="53">
        <v>41534</v>
      </c>
      <c r="T737" s="20">
        <f t="shared" si="80"/>
        <v>110</v>
      </c>
      <c r="U737" s="54">
        <v>41534</v>
      </c>
      <c r="Z737" s="10"/>
      <c r="AR737" s="5">
        <f t="shared" si="81"/>
        <v>0</v>
      </c>
    </row>
    <row r="738" spans="1:44" x14ac:dyDescent="0.2">
      <c r="A738" s="43">
        <v>41548.359027777777</v>
      </c>
      <c r="B738" s="44">
        <v>0.105</v>
      </c>
      <c r="C738" s="26">
        <v>1.19</v>
      </c>
      <c r="D738" s="26">
        <v>1.4999999999999999E-2</v>
      </c>
      <c r="E738" s="45">
        <v>41548.359027777777</v>
      </c>
      <c r="F738" s="46">
        <f t="shared" si="78"/>
        <v>1.3099999999999998</v>
      </c>
      <c r="G738" s="47">
        <v>41548.359027777777</v>
      </c>
      <c r="H738" s="48">
        <f t="shared" si="79"/>
        <v>12.476190476190474</v>
      </c>
      <c r="I738" s="49"/>
      <c r="J738" s="47">
        <v>41548.359027777777</v>
      </c>
      <c r="K738" s="20">
        <v>0.105</v>
      </c>
      <c r="L738" s="26"/>
      <c r="M738" s="50">
        <v>41548.359027777777</v>
      </c>
      <c r="N738" s="51">
        <v>0.5</v>
      </c>
      <c r="O738" s="26"/>
      <c r="P738" s="52">
        <v>41548.359027777777</v>
      </c>
      <c r="Q738" s="55">
        <v>11.7</v>
      </c>
      <c r="R738" s="26"/>
      <c r="S738" s="53">
        <v>41548</v>
      </c>
      <c r="T738" s="20">
        <f t="shared" ref="T738:T769" si="82">K738*1000</f>
        <v>105</v>
      </c>
      <c r="U738" s="54">
        <v>41548</v>
      </c>
      <c r="Z738" s="10"/>
      <c r="AR738" s="5">
        <f t="shared" si="81"/>
        <v>0</v>
      </c>
    </row>
    <row r="739" spans="1:44" x14ac:dyDescent="0.2">
      <c r="A739" s="43">
        <v>41590.336111111108</v>
      </c>
      <c r="B739" s="44">
        <v>0.121</v>
      </c>
      <c r="C739" s="26">
        <v>0.97</v>
      </c>
      <c r="D739" s="26">
        <v>0.04</v>
      </c>
      <c r="E739" s="45">
        <v>41590.336111111108</v>
      </c>
      <c r="F739" s="46">
        <f t="shared" si="78"/>
        <v>1.131</v>
      </c>
      <c r="G739" s="47">
        <v>41590.336111111108</v>
      </c>
      <c r="H739" s="48">
        <f t="shared" si="79"/>
        <v>9.3471074380165291</v>
      </c>
      <c r="I739" s="49"/>
      <c r="J739" s="47">
        <v>41590.336111111108</v>
      </c>
      <c r="K739" s="20">
        <v>0.121</v>
      </c>
      <c r="L739" s="26"/>
      <c r="M739" s="50">
        <v>41590.336111111108</v>
      </c>
      <c r="N739" s="51">
        <v>0.4</v>
      </c>
      <c r="O739" s="26"/>
      <c r="P739" s="52">
        <v>41590.336111111108</v>
      </c>
      <c r="Q739" s="55">
        <v>21.7</v>
      </c>
      <c r="R739" s="26"/>
      <c r="S739" s="53">
        <v>41590</v>
      </c>
      <c r="T739" s="20">
        <f t="shared" si="82"/>
        <v>121</v>
      </c>
      <c r="U739" s="54">
        <v>41590</v>
      </c>
      <c r="Z739" s="10"/>
      <c r="AR739" s="5">
        <f t="shared" si="81"/>
        <v>0</v>
      </c>
    </row>
    <row r="740" spans="1:44" x14ac:dyDescent="0.2">
      <c r="A740" s="43">
        <v>41612.344444444447</v>
      </c>
      <c r="B740" s="44">
        <v>0.129</v>
      </c>
      <c r="C740" s="26">
        <v>0.96</v>
      </c>
      <c r="D740" s="26">
        <v>0.255</v>
      </c>
      <c r="E740" s="45">
        <v>41612.344444444447</v>
      </c>
      <c r="F740" s="46">
        <f t="shared" si="78"/>
        <v>1.3439999999999999</v>
      </c>
      <c r="G740" s="47">
        <v>41612.344444444447</v>
      </c>
      <c r="H740" s="48">
        <f t="shared" si="79"/>
        <v>10.41860465116279</v>
      </c>
      <c r="I740" s="49"/>
      <c r="J740" s="47">
        <v>41612.344444444447</v>
      </c>
      <c r="K740" s="20">
        <v>0.129</v>
      </c>
      <c r="L740" s="26"/>
      <c r="M740" s="50">
        <v>41612.344444444447</v>
      </c>
      <c r="N740" s="51">
        <v>0.2</v>
      </c>
      <c r="O740" s="26"/>
      <c r="P740" s="52">
        <v>41612.344444444447</v>
      </c>
      <c r="Q740" s="55">
        <v>18.100000000000001</v>
      </c>
      <c r="R740" s="26"/>
      <c r="S740" s="53">
        <v>41612</v>
      </c>
      <c r="T740" s="20">
        <f t="shared" si="82"/>
        <v>129</v>
      </c>
      <c r="U740" s="54">
        <v>41612</v>
      </c>
      <c r="Z740" s="10"/>
      <c r="AQ740" s="3" t="e">
        <f>AVERAGE(AP729:AP740)</f>
        <v>#DIV/0!</v>
      </c>
      <c r="AR740" s="5">
        <f t="shared" si="81"/>
        <v>0</v>
      </c>
    </row>
    <row r="741" spans="1:44" x14ac:dyDescent="0.2">
      <c r="A741" s="43">
        <v>41653.35</v>
      </c>
      <c r="B741" s="44">
        <v>0.14599999999999999</v>
      </c>
      <c r="C741" s="26">
        <v>1.1100000000000001</v>
      </c>
      <c r="D741" s="26">
        <v>0.38700000000000001</v>
      </c>
      <c r="E741" s="45">
        <v>41653.35</v>
      </c>
      <c r="F741" s="46">
        <f t="shared" si="78"/>
        <v>1.643</v>
      </c>
      <c r="G741" s="47">
        <v>41653.35</v>
      </c>
      <c r="H741" s="48">
        <f t="shared" si="79"/>
        <v>11.253424657534248</v>
      </c>
      <c r="I741" s="49"/>
      <c r="J741" s="47">
        <v>41653.35</v>
      </c>
      <c r="K741" s="20">
        <v>0.14599999999999999</v>
      </c>
      <c r="L741" s="26"/>
      <c r="M741" s="50">
        <v>41653.35</v>
      </c>
      <c r="N741" s="51">
        <v>0.4</v>
      </c>
      <c r="O741" s="26"/>
      <c r="P741" s="52">
        <v>41653.35</v>
      </c>
      <c r="Q741" s="55">
        <v>5.04</v>
      </c>
      <c r="R741" s="26"/>
      <c r="S741" s="53">
        <v>41653</v>
      </c>
      <c r="T741" s="20">
        <f t="shared" si="82"/>
        <v>146</v>
      </c>
      <c r="U741" s="54">
        <v>41653</v>
      </c>
      <c r="Z741" s="10"/>
      <c r="AR741" s="5">
        <f t="shared" si="81"/>
        <v>0</v>
      </c>
    </row>
    <row r="742" spans="1:44" x14ac:dyDescent="0.2">
      <c r="A742" s="43">
        <v>41675.337500000001</v>
      </c>
      <c r="B742" s="44">
        <v>0.105</v>
      </c>
      <c r="C742" s="26">
        <v>1.01</v>
      </c>
      <c r="D742" s="26">
        <v>0.217</v>
      </c>
      <c r="E742" s="45">
        <v>41675.337500000001</v>
      </c>
      <c r="F742" s="46">
        <f t="shared" si="78"/>
        <v>1.3320000000000001</v>
      </c>
      <c r="G742" s="47">
        <v>41675.337500000001</v>
      </c>
      <c r="H742" s="48">
        <f t="shared" si="79"/>
        <v>12.685714285714287</v>
      </c>
      <c r="I742" s="49"/>
      <c r="J742" s="47">
        <v>41675.337500000001</v>
      </c>
      <c r="K742" s="20">
        <v>0.105</v>
      </c>
      <c r="L742" s="26"/>
      <c r="M742" s="50">
        <v>41675.337500000001</v>
      </c>
      <c r="N742" s="51">
        <v>0.25</v>
      </c>
      <c r="O742" s="26"/>
      <c r="P742" s="52">
        <v>41675.337500000001</v>
      </c>
      <c r="Q742" s="55">
        <v>4.79</v>
      </c>
      <c r="R742" s="26"/>
      <c r="S742" s="53">
        <v>41675</v>
      </c>
      <c r="T742" s="20">
        <f t="shared" si="82"/>
        <v>105</v>
      </c>
      <c r="U742" s="54">
        <v>41675</v>
      </c>
      <c r="Z742" s="10"/>
      <c r="AR742" s="5">
        <f t="shared" si="81"/>
        <v>0</v>
      </c>
    </row>
    <row r="743" spans="1:44" x14ac:dyDescent="0.2">
      <c r="A743" s="43">
        <v>41709.404861111114</v>
      </c>
      <c r="B743" s="44">
        <v>0.108</v>
      </c>
      <c r="C743" s="26">
        <v>1.01</v>
      </c>
      <c r="D743" s="26">
        <v>0.114</v>
      </c>
      <c r="E743" s="45">
        <v>41709.404861111114</v>
      </c>
      <c r="F743" s="46">
        <f t="shared" si="78"/>
        <v>1.2320000000000002</v>
      </c>
      <c r="G743" s="47">
        <v>41709.404861111114</v>
      </c>
      <c r="H743" s="48">
        <f t="shared" si="79"/>
        <v>11.40740740740741</v>
      </c>
      <c r="I743" s="49"/>
      <c r="J743" s="47">
        <v>41709.404861111114</v>
      </c>
      <c r="K743" s="20">
        <v>0.108</v>
      </c>
      <c r="L743" s="26"/>
      <c r="M743" s="50">
        <v>41709.404861111114</v>
      </c>
      <c r="N743" s="51">
        <v>0.28000000000000003</v>
      </c>
      <c r="O743" s="26"/>
      <c r="P743" s="52">
        <v>41709.404861111114</v>
      </c>
      <c r="Q743" s="55">
        <v>8.66</v>
      </c>
      <c r="R743" s="26"/>
      <c r="S743" s="53">
        <v>41709</v>
      </c>
      <c r="T743" s="20">
        <f t="shared" si="82"/>
        <v>108</v>
      </c>
      <c r="U743" s="54">
        <v>41709</v>
      </c>
      <c r="Z743" s="10"/>
      <c r="AR743" s="5">
        <f t="shared" si="81"/>
        <v>0</v>
      </c>
    </row>
    <row r="744" spans="1:44" x14ac:dyDescent="0.2">
      <c r="A744" s="43">
        <v>41744.373611111114</v>
      </c>
      <c r="B744" s="44">
        <v>0.157</v>
      </c>
      <c r="C744" s="26">
        <v>1.4</v>
      </c>
      <c r="D744" s="61">
        <v>-5.0000000000000001E-3</v>
      </c>
      <c r="E744" s="45">
        <v>41744.373611111114</v>
      </c>
      <c r="F744" s="46">
        <f t="shared" si="78"/>
        <v>1.552</v>
      </c>
      <c r="G744" s="47">
        <v>41744.373611111114</v>
      </c>
      <c r="H744" s="48">
        <f t="shared" si="79"/>
        <v>9.8853503184713372</v>
      </c>
      <c r="I744" s="49"/>
      <c r="J744" s="47">
        <v>41744.373611111114</v>
      </c>
      <c r="K744" s="20">
        <v>0.157</v>
      </c>
      <c r="L744" s="26"/>
      <c r="M744" s="50">
        <v>41744.373611111114</v>
      </c>
      <c r="N744" s="51">
        <v>0.1</v>
      </c>
      <c r="O744" s="26"/>
      <c r="P744" s="52">
        <v>41744.373611111114</v>
      </c>
      <c r="Q744" s="55">
        <v>7.14</v>
      </c>
      <c r="R744" s="26"/>
      <c r="S744" s="53">
        <v>41744</v>
      </c>
      <c r="T744" s="20">
        <f t="shared" si="82"/>
        <v>157</v>
      </c>
      <c r="U744" s="54">
        <v>41744</v>
      </c>
      <c r="Z744" s="10"/>
      <c r="AR744" s="5">
        <f t="shared" si="81"/>
        <v>0</v>
      </c>
    </row>
    <row r="745" spans="1:44" x14ac:dyDescent="0.2">
      <c r="A745" s="43">
        <v>41773.347916666666</v>
      </c>
      <c r="B745" s="44">
        <v>0.13900000000000001</v>
      </c>
      <c r="C745" s="26">
        <v>1.4</v>
      </c>
      <c r="D745" s="61">
        <v>-5.0000000000000001E-3</v>
      </c>
      <c r="E745" s="45">
        <v>41773.347916666666</v>
      </c>
      <c r="F745" s="46">
        <f t="shared" si="78"/>
        <v>1.534</v>
      </c>
      <c r="G745" s="47">
        <v>41773.347916666666</v>
      </c>
      <c r="H745" s="48">
        <f t="shared" si="79"/>
        <v>11.035971223021582</v>
      </c>
      <c r="I745" s="49"/>
      <c r="J745" s="47">
        <v>41773.347916666666</v>
      </c>
      <c r="K745" s="20">
        <v>0.13900000000000001</v>
      </c>
      <c r="L745" s="26"/>
      <c r="M745" s="50">
        <v>41773.347916666666</v>
      </c>
      <c r="N745" s="51">
        <v>0.3</v>
      </c>
      <c r="O745" s="26"/>
      <c r="P745" s="52">
        <v>41773.347916666666</v>
      </c>
      <c r="Q745" s="55">
        <v>21.7</v>
      </c>
      <c r="R745" s="26"/>
      <c r="S745" s="53">
        <v>41773</v>
      </c>
      <c r="T745" s="20">
        <f t="shared" si="82"/>
        <v>139</v>
      </c>
      <c r="U745" s="54">
        <v>41773</v>
      </c>
      <c r="Z745" s="10"/>
      <c r="AR745" s="5">
        <f t="shared" si="81"/>
        <v>0</v>
      </c>
    </row>
    <row r="746" spans="1:44" x14ac:dyDescent="0.2">
      <c r="A746" s="43">
        <v>41794.359027777777</v>
      </c>
      <c r="B746" s="44">
        <v>0.126</v>
      </c>
      <c r="C746" s="26"/>
      <c r="D746" s="26">
        <v>1.4E-2</v>
      </c>
      <c r="E746" s="26"/>
      <c r="F746" s="26"/>
      <c r="G746" s="47">
        <v>41794.359027777777</v>
      </c>
      <c r="H746" s="48"/>
      <c r="I746" s="26"/>
      <c r="J746" s="47">
        <v>41794.359027777777</v>
      </c>
      <c r="K746" s="20">
        <v>0.126</v>
      </c>
      <c r="L746" s="26"/>
      <c r="M746" s="50">
        <v>41794.359027777777</v>
      </c>
      <c r="N746" s="51">
        <v>0.3</v>
      </c>
      <c r="O746" s="26"/>
      <c r="P746" s="52">
        <v>41794.359027777777</v>
      </c>
      <c r="Q746" s="55">
        <v>42.4</v>
      </c>
      <c r="R746" s="26"/>
      <c r="S746" s="53">
        <v>41794</v>
      </c>
      <c r="T746" s="20">
        <f t="shared" si="82"/>
        <v>126</v>
      </c>
      <c r="U746" s="54">
        <v>41794</v>
      </c>
      <c r="Z746" s="10"/>
      <c r="AR746" s="5">
        <f t="shared" si="81"/>
        <v>0</v>
      </c>
    </row>
    <row r="747" spans="1:44" x14ac:dyDescent="0.2">
      <c r="A747" s="43">
        <v>41835.32916666667</v>
      </c>
      <c r="B747" s="44">
        <v>9.1999999999999998E-2</v>
      </c>
      <c r="C747" s="44"/>
      <c r="D747" s="26">
        <v>-5.0000000000000001E-3</v>
      </c>
      <c r="E747" s="26"/>
      <c r="F747" s="26"/>
      <c r="G747" s="26"/>
      <c r="H747" s="43"/>
      <c r="I747" s="26"/>
      <c r="J747" s="47">
        <v>41835.32916666667</v>
      </c>
      <c r="K747" s="20">
        <v>9.1999999999999998E-2</v>
      </c>
      <c r="L747" s="26"/>
      <c r="M747" s="50">
        <v>41835.32916666667</v>
      </c>
      <c r="N747" s="51">
        <v>0.6</v>
      </c>
      <c r="O747" s="26"/>
      <c r="P747" s="52">
        <v>41835.32916666667</v>
      </c>
      <c r="Q747" s="55">
        <v>49.1</v>
      </c>
      <c r="R747" s="26"/>
      <c r="S747" s="53">
        <v>41835</v>
      </c>
      <c r="T747" s="20">
        <f t="shared" si="82"/>
        <v>92</v>
      </c>
      <c r="U747" s="54">
        <v>41835</v>
      </c>
      <c r="Z747" s="10"/>
      <c r="AR747" s="5">
        <f t="shared" si="81"/>
        <v>0</v>
      </c>
    </row>
    <row r="748" spans="1:44" x14ac:dyDescent="0.2">
      <c r="A748" s="43">
        <v>41856.34652777778</v>
      </c>
      <c r="B748" s="44">
        <v>0.153</v>
      </c>
      <c r="C748" s="44"/>
      <c r="D748" s="26">
        <v>2.8000000000000001E-2</v>
      </c>
      <c r="E748" s="26"/>
      <c r="F748" s="26"/>
      <c r="G748" s="26"/>
      <c r="H748" s="43"/>
      <c r="I748" s="26"/>
      <c r="J748" s="47">
        <v>41856.34652777778</v>
      </c>
      <c r="K748" s="20">
        <v>0.153</v>
      </c>
      <c r="L748" s="26"/>
      <c r="M748" s="50">
        <v>41856.34652777778</v>
      </c>
      <c r="N748" s="51">
        <v>1.1000000000000001</v>
      </c>
      <c r="O748" s="26"/>
      <c r="P748" s="52">
        <v>41856.34652777778</v>
      </c>
      <c r="Q748" s="55">
        <v>27.6</v>
      </c>
      <c r="R748" s="26"/>
      <c r="S748" s="53">
        <v>41856</v>
      </c>
      <c r="T748" s="20">
        <f t="shared" si="82"/>
        <v>153</v>
      </c>
      <c r="U748" s="54">
        <v>41856</v>
      </c>
      <c r="Z748" s="10"/>
      <c r="AR748" s="5">
        <f t="shared" si="81"/>
        <v>0</v>
      </c>
    </row>
    <row r="749" spans="1:44" x14ac:dyDescent="0.2">
      <c r="A749" s="43">
        <v>41884.378472222219</v>
      </c>
      <c r="B749" s="44">
        <v>0.10100000000000001</v>
      </c>
      <c r="C749" s="44"/>
      <c r="D749" s="26">
        <v>-5.0000000000000001E-3</v>
      </c>
      <c r="E749" s="26"/>
      <c r="F749" s="26"/>
      <c r="G749" s="26"/>
      <c r="H749" s="43"/>
      <c r="I749" s="26"/>
      <c r="J749" s="47">
        <v>41884.378472222219</v>
      </c>
      <c r="K749" s="20">
        <v>0.10100000000000001</v>
      </c>
      <c r="L749" s="26"/>
      <c r="M749" s="50">
        <v>41884.378472222219</v>
      </c>
      <c r="N749" s="51">
        <v>0.3</v>
      </c>
      <c r="O749" s="26"/>
      <c r="P749" s="52">
        <v>41884.378472222219</v>
      </c>
      <c r="Q749" s="55">
        <v>26.8</v>
      </c>
      <c r="R749" s="26"/>
      <c r="S749" s="53">
        <v>41884</v>
      </c>
      <c r="T749" s="20">
        <f t="shared" si="82"/>
        <v>101</v>
      </c>
      <c r="U749" s="54">
        <v>41884</v>
      </c>
      <c r="Z749" s="10"/>
      <c r="AR749" s="5">
        <f t="shared" si="81"/>
        <v>0</v>
      </c>
    </row>
    <row r="750" spans="1:44" x14ac:dyDescent="0.2">
      <c r="A750" s="43">
        <v>41919.344444444447</v>
      </c>
      <c r="B750" s="44">
        <v>8.4000000000000005E-2</v>
      </c>
      <c r="C750" s="44"/>
      <c r="D750" s="26">
        <v>2.1999999999999999E-2</v>
      </c>
      <c r="E750" s="26"/>
      <c r="F750" s="26"/>
      <c r="G750" s="26"/>
      <c r="H750" s="43"/>
      <c r="I750" s="26"/>
      <c r="J750" s="47">
        <v>41919.344444444447</v>
      </c>
      <c r="K750" s="20">
        <v>8.4000000000000005E-2</v>
      </c>
      <c r="L750" s="26"/>
      <c r="M750" s="50">
        <v>41919.344444444447</v>
      </c>
      <c r="N750" s="51">
        <v>0.45</v>
      </c>
      <c r="O750" s="26"/>
      <c r="P750" s="52">
        <v>41919.344444444447</v>
      </c>
      <c r="Q750" s="55">
        <v>33.799999999999997</v>
      </c>
      <c r="R750" s="26"/>
      <c r="S750" s="53">
        <v>41919</v>
      </c>
      <c r="T750" s="20">
        <f t="shared" si="82"/>
        <v>84</v>
      </c>
      <c r="U750" s="54">
        <v>41919</v>
      </c>
      <c r="Z750" s="10"/>
      <c r="AR750" s="5">
        <f t="shared" si="81"/>
        <v>0</v>
      </c>
    </row>
    <row r="751" spans="1:44" x14ac:dyDescent="0.2">
      <c r="A751" s="43">
        <v>41947.35</v>
      </c>
      <c r="B751" s="44">
        <v>9.5000000000000001E-2</v>
      </c>
      <c r="C751" s="44"/>
      <c r="D751" s="26">
        <v>-5.0000000000000001E-3</v>
      </c>
      <c r="E751" s="26"/>
      <c r="F751" s="26"/>
      <c r="G751" s="26"/>
      <c r="H751" s="43"/>
      <c r="I751" s="26"/>
      <c r="J751" s="47">
        <v>41947.35</v>
      </c>
      <c r="K751" s="20">
        <v>9.5000000000000001E-2</v>
      </c>
      <c r="L751" s="26"/>
      <c r="M751" s="50">
        <v>41947.35</v>
      </c>
      <c r="N751" s="51">
        <v>0.6</v>
      </c>
      <c r="O751" s="26"/>
      <c r="P751" s="52">
        <v>41947.35</v>
      </c>
      <c r="Q751" s="55">
        <v>12</v>
      </c>
      <c r="R751" s="26"/>
      <c r="S751" s="53">
        <v>41947</v>
      </c>
      <c r="T751" s="20">
        <f t="shared" si="82"/>
        <v>95</v>
      </c>
      <c r="U751" s="54">
        <v>41947</v>
      </c>
      <c r="Z751" s="10"/>
      <c r="AR751" s="5">
        <f t="shared" si="81"/>
        <v>0</v>
      </c>
    </row>
    <row r="752" spans="1:44" x14ac:dyDescent="0.2">
      <c r="A752" s="43">
        <v>41975.354166666664</v>
      </c>
      <c r="B752" s="44">
        <v>0.122</v>
      </c>
      <c r="C752" s="44"/>
      <c r="D752" s="26">
        <v>0.19800000000000001</v>
      </c>
      <c r="E752" s="26"/>
      <c r="F752" s="26"/>
      <c r="G752" s="26"/>
      <c r="H752" s="43"/>
      <c r="I752" s="26"/>
      <c r="J752" s="47">
        <v>41975.354166666664</v>
      </c>
      <c r="K752" s="20">
        <v>0.122</v>
      </c>
      <c r="L752" s="26"/>
      <c r="M752" s="50">
        <v>41975.354166666664</v>
      </c>
      <c r="N752" s="51">
        <v>0.3</v>
      </c>
      <c r="O752" s="26"/>
      <c r="P752" s="52">
        <v>41975.354166666664</v>
      </c>
      <c r="Q752" s="55">
        <v>23.5</v>
      </c>
      <c r="R752" s="26"/>
      <c r="S752" s="53">
        <v>41975</v>
      </c>
      <c r="T752" s="20">
        <f t="shared" si="82"/>
        <v>122</v>
      </c>
      <c r="U752" s="54">
        <v>41975</v>
      </c>
      <c r="Z752" s="10"/>
      <c r="AQ752" s="3" t="e">
        <f>AVERAGE(AP741:AP752)</f>
        <v>#DIV/0!</v>
      </c>
      <c r="AR752" s="5">
        <f t="shared" si="81"/>
        <v>0</v>
      </c>
    </row>
    <row r="753" spans="1:44" x14ac:dyDescent="0.2">
      <c r="A753" s="43">
        <v>42010.359722222223</v>
      </c>
      <c r="B753" s="44">
        <v>0.104</v>
      </c>
      <c r="C753" s="44"/>
      <c r="D753" s="26">
        <v>0.21099999999999999</v>
      </c>
      <c r="E753" s="26"/>
      <c r="F753" s="26"/>
      <c r="G753" s="26"/>
      <c r="H753" s="43"/>
      <c r="I753" s="26"/>
      <c r="J753" s="47">
        <v>42010.359722222223</v>
      </c>
      <c r="K753" s="20">
        <v>0.104</v>
      </c>
      <c r="L753" s="26"/>
      <c r="M753" s="50">
        <v>42010.359722222223</v>
      </c>
      <c r="N753" s="51">
        <v>0.3</v>
      </c>
      <c r="O753" s="26"/>
      <c r="P753" s="52">
        <v>42010.359722222223</v>
      </c>
      <c r="Q753" s="55">
        <v>7.18</v>
      </c>
      <c r="R753" s="26"/>
      <c r="S753" s="53">
        <v>42010</v>
      </c>
      <c r="T753" s="20">
        <f t="shared" si="82"/>
        <v>104</v>
      </c>
      <c r="U753" s="54">
        <v>42010</v>
      </c>
      <c r="Z753" s="10"/>
      <c r="AR753" s="5">
        <f t="shared" si="81"/>
        <v>0</v>
      </c>
    </row>
    <row r="754" spans="1:44" x14ac:dyDescent="0.2">
      <c r="A754" s="43">
        <v>42038.39166666667</v>
      </c>
      <c r="B754" s="44">
        <v>0.17</v>
      </c>
      <c r="C754" s="44"/>
      <c r="D754" s="26">
        <v>0.317</v>
      </c>
      <c r="E754" s="26"/>
      <c r="F754" s="26"/>
      <c r="G754" s="26"/>
      <c r="H754" s="43"/>
      <c r="I754" s="26"/>
      <c r="J754" s="47">
        <v>42038.39166666667</v>
      </c>
      <c r="K754" s="20">
        <v>0.17</v>
      </c>
      <c r="L754" s="26"/>
      <c r="M754" s="50">
        <v>42038.39166666667</v>
      </c>
      <c r="N754" s="51">
        <v>0.2</v>
      </c>
      <c r="O754" s="26"/>
      <c r="P754" s="52">
        <v>42038.39166666667</v>
      </c>
      <c r="Q754" s="55">
        <v>8.31</v>
      </c>
      <c r="R754" s="26"/>
      <c r="S754" s="53">
        <v>42038</v>
      </c>
      <c r="T754" s="20">
        <f t="shared" si="82"/>
        <v>170</v>
      </c>
      <c r="U754" s="54">
        <v>42038</v>
      </c>
      <c r="Z754" s="10"/>
      <c r="AR754" s="5">
        <f t="shared" si="81"/>
        <v>0</v>
      </c>
    </row>
    <row r="755" spans="1:44" x14ac:dyDescent="0.2">
      <c r="A755" s="43">
        <v>42066.363888888889</v>
      </c>
      <c r="B755" s="44">
        <v>0.13300000000000001</v>
      </c>
      <c r="C755" s="44"/>
      <c r="D755" s="26">
        <v>0.19600000000000001</v>
      </c>
      <c r="E755" s="26"/>
      <c r="F755" s="26"/>
      <c r="G755" s="26"/>
      <c r="H755" s="43"/>
      <c r="I755" s="26"/>
      <c r="J755" s="47">
        <v>42066.363888888889</v>
      </c>
      <c r="K755" s="20">
        <v>0.13300000000000001</v>
      </c>
      <c r="L755" s="26"/>
      <c r="M755" s="50">
        <v>42066.363888888889</v>
      </c>
      <c r="N755" s="51">
        <v>0.22</v>
      </c>
      <c r="O755" s="26"/>
      <c r="P755" s="52">
        <v>42066.363888888889</v>
      </c>
      <c r="Q755" s="55">
        <v>7.73</v>
      </c>
      <c r="R755" s="26"/>
      <c r="S755" s="53">
        <v>42066</v>
      </c>
      <c r="T755" s="20">
        <f t="shared" si="82"/>
        <v>133</v>
      </c>
      <c r="U755" s="54">
        <v>42066</v>
      </c>
      <c r="Z755" s="10"/>
      <c r="AR755" s="5">
        <f t="shared" si="81"/>
        <v>0</v>
      </c>
    </row>
    <row r="756" spans="1:44" x14ac:dyDescent="0.2">
      <c r="A756" s="43">
        <v>42101.356944444444</v>
      </c>
      <c r="B756" s="44">
        <v>0.10199999999999999</v>
      </c>
      <c r="C756" s="44"/>
      <c r="D756" s="26"/>
      <c r="E756" s="26"/>
      <c r="F756" s="26"/>
      <c r="G756" s="26"/>
      <c r="H756" s="43"/>
      <c r="I756" s="26"/>
      <c r="J756" s="47">
        <v>42101.356944444444</v>
      </c>
      <c r="K756" s="20">
        <v>0.10199999999999999</v>
      </c>
      <c r="L756" s="26"/>
      <c r="M756" s="50">
        <v>42101.356944444444</v>
      </c>
      <c r="N756" s="51">
        <v>0.5</v>
      </c>
      <c r="O756" s="26"/>
      <c r="P756" s="52">
        <v>42101.356944444444</v>
      </c>
      <c r="Q756" s="55">
        <v>9.86</v>
      </c>
      <c r="R756" s="26"/>
      <c r="S756" s="53">
        <v>42101</v>
      </c>
      <c r="T756" s="20">
        <f t="shared" si="82"/>
        <v>102</v>
      </c>
      <c r="U756" s="54">
        <v>42101</v>
      </c>
      <c r="Z756" s="10"/>
      <c r="AR756" s="5">
        <f t="shared" si="81"/>
        <v>0</v>
      </c>
    </row>
    <row r="757" spans="1:44" x14ac:dyDescent="0.2">
      <c r="A757" s="43">
        <v>42136.352083333331</v>
      </c>
      <c r="B757" s="44">
        <v>0.10100000000000001</v>
      </c>
      <c r="C757" s="44"/>
      <c r="D757" s="61">
        <v>-5.0000000000000001E-3</v>
      </c>
      <c r="E757" s="26"/>
      <c r="F757" s="26"/>
      <c r="G757" s="26"/>
      <c r="H757" s="43"/>
      <c r="I757" s="26"/>
      <c r="J757" s="47">
        <v>42136.352083333331</v>
      </c>
      <c r="K757" s="20">
        <v>0.10100000000000001</v>
      </c>
      <c r="L757" s="26"/>
      <c r="M757" s="50">
        <v>42136.352083333331</v>
      </c>
      <c r="N757" s="51">
        <v>0.5</v>
      </c>
      <c r="O757" s="26"/>
      <c r="P757" s="52">
        <v>42136.352083333331</v>
      </c>
      <c r="Q757" s="55">
        <v>12.2</v>
      </c>
      <c r="R757" s="26"/>
      <c r="S757" s="53">
        <v>42136</v>
      </c>
      <c r="T757" s="20">
        <f t="shared" si="82"/>
        <v>101</v>
      </c>
      <c r="U757" s="54">
        <v>42136</v>
      </c>
      <c r="Z757" s="10"/>
      <c r="AR757" s="5">
        <f t="shared" si="81"/>
        <v>0</v>
      </c>
    </row>
    <row r="758" spans="1:44" x14ac:dyDescent="0.2">
      <c r="A758" s="43">
        <v>42158.364583333336</v>
      </c>
      <c r="B758" s="44">
        <v>0.158</v>
      </c>
      <c r="C758" s="44"/>
      <c r="D758" s="26">
        <v>0.13</v>
      </c>
      <c r="E758" s="26"/>
      <c r="F758" s="26"/>
      <c r="G758" s="26"/>
      <c r="H758" s="43"/>
      <c r="I758" s="26"/>
      <c r="J758" s="47">
        <v>42158.364583333336</v>
      </c>
      <c r="K758" s="20">
        <v>0.158</v>
      </c>
      <c r="L758" s="26"/>
      <c r="M758" s="50">
        <v>42158.364583333336</v>
      </c>
      <c r="N758" s="51">
        <v>0.2</v>
      </c>
      <c r="O758" s="26"/>
      <c r="P758" s="52">
        <v>42158.364583333336</v>
      </c>
      <c r="Q758" s="55">
        <v>25.2</v>
      </c>
      <c r="R758" s="26"/>
      <c r="S758" s="53">
        <v>42158</v>
      </c>
      <c r="T758" s="20">
        <f t="shared" si="82"/>
        <v>158</v>
      </c>
      <c r="U758" s="54">
        <v>42158</v>
      </c>
      <c r="Z758" s="10"/>
      <c r="AR758" s="5">
        <f t="shared" si="81"/>
        <v>0</v>
      </c>
    </row>
    <row r="759" spans="1:44" x14ac:dyDescent="0.2">
      <c r="A759" s="43">
        <v>42193.509722222225</v>
      </c>
      <c r="B759" s="44">
        <v>0.1</v>
      </c>
      <c r="C759" s="44"/>
      <c r="D759" s="26">
        <v>-5.0000000000000001E-3</v>
      </c>
      <c r="E759" s="26"/>
      <c r="F759" s="26"/>
      <c r="G759" s="26"/>
      <c r="H759" s="43"/>
      <c r="I759" s="26"/>
      <c r="J759" s="47">
        <v>42193.509722222225</v>
      </c>
      <c r="K759" s="20">
        <v>0.1</v>
      </c>
      <c r="L759" s="26"/>
      <c r="M759" s="50">
        <v>42193.509722222225</v>
      </c>
      <c r="N759" s="51">
        <v>0.5</v>
      </c>
      <c r="O759" s="26"/>
      <c r="P759" s="52">
        <v>42193.509722222225</v>
      </c>
      <c r="Q759" s="55">
        <v>12.2</v>
      </c>
      <c r="R759" s="26"/>
      <c r="S759" s="53">
        <v>42193</v>
      </c>
      <c r="T759" s="20">
        <f t="shared" si="82"/>
        <v>100</v>
      </c>
      <c r="U759" s="54">
        <v>42193</v>
      </c>
      <c r="Z759" s="10"/>
      <c r="AR759" s="5">
        <f t="shared" si="81"/>
        <v>0</v>
      </c>
    </row>
    <row r="760" spans="1:44" x14ac:dyDescent="0.2">
      <c r="A760" s="43">
        <v>42220.492361111108</v>
      </c>
      <c r="B760" s="44">
        <v>6.5000000000000002E-2</v>
      </c>
      <c r="C760" s="44"/>
      <c r="D760" s="26">
        <v>8.9999999999999993E-3</v>
      </c>
      <c r="E760" s="26"/>
      <c r="F760" s="26"/>
      <c r="G760" s="26"/>
      <c r="H760" s="43"/>
      <c r="I760" s="26"/>
      <c r="J760" s="47">
        <v>42220.492361111108</v>
      </c>
      <c r="K760" s="20">
        <v>6.5000000000000002E-2</v>
      </c>
      <c r="L760" s="26"/>
      <c r="M760" s="50">
        <v>42220.492361111108</v>
      </c>
      <c r="N760" s="51">
        <v>0.25</v>
      </c>
      <c r="O760" s="26"/>
      <c r="P760" s="52">
        <v>42220.492361111108</v>
      </c>
      <c r="Q760" s="55">
        <v>8.3699999999999992</v>
      </c>
      <c r="R760" s="26"/>
      <c r="S760" s="53">
        <v>42220</v>
      </c>
      <c r="T760" s="20">
        <f t="shared" si="82"/>
        <v>65</v>
      </c>
      <c r="U760" s="54">
        <v>42220</v>
      </c>
      <c r="Z760" s="10"/>
      <c r="AR760" s="5">
        <f t="shared" si="81"/>
        <v>0</v>
      </c>
    </row>
    <row r="761" spans="1:44" x14ac:dyDescent="0.2">
      <c r="A761" s="43">
        <v>42248.399305555555</v>
      </c>
      <c r="B761" s="44">
        <v>8.8999999999999996E-2</v>
      </c>
      <c r="C761" s="44"/>
      <c r="D761" s="26">
        <v>2.3E-2</v>
      </c>
      <c r="E761" s="26"/>
      <c r="F761" s="26"/>
      <c r="G761" s="26"/>
      <c r="H761" s="43"/>
      <c r="I761" s="26"/>
      <c r="J761" s="47">
        <v>42248.399305555555</v>
      </c>
      <c r="K761" s="20">
        <v>8.8999999999999996E-2</v>
      </c>
      <c r="L761" s="26"/>
      <c r="M761" s="50">
        <v>42248.399305555555</v>
      </c>
      <c r="N761" s="51">
        <v>0.5</v>
      </c>
      <c r="O761" s="26"/>
      <c r="P761" s="52">
        <v>42248.399305555555</v>
      </c>
      <c r="Q761" s="55">
        <v>33.700000000000003</v>
      </c>
      <c r="R761" s="26"/>
      <c r="S761" s="53">
        <v>42248</v>
      </c>
      <c r="T761" s="20">
        <f t="shared" si="82"/>
        <v>89</v>
      </c>
      <c r="U761" s="54">
        <v>42248</v>
      </c>
      <c r="Z761" s="10"/>
      <c r="AR761" s="5">
        <f t="shared" si="81"/>
        <v>0</v>
      </c>
    </row>
    <row r="762" spans="1:44" x14ac:dyDescent="0.2">
      <c r="A762" s="43">
        <v>42283.344444444447</v>
      </c>
      <c r="B762" s="44">
        <v>7.5999999999999998E-2</v>
      </c>
      <c r="C762" s="44"/>
      <c r="D762" s="26">
        <v>2.7E-2</v>
      </c>
      <c r="E762" s="26"/>
      <c r="F762" s="26"/>
      <c r="G762" s="26"/>
      <c r="H762" s="43"/>
      <c r="I762" s="26"/>
      <c r="J762" s="47">
        <v>42283.344444444447</v>
      </c>
      <c r="K762" s="20">
        <v>7.5999999999999998E-2</v>
      </c>
      <c r="L762" s="26"/>
      <c r="M762" s="50">
        <v>42283.344444444447</v>
      </c>
      <c r="N762" s="51">
        <v>0.35</v>
      </c>
      <c r="O762" s="26"/>
      <c r="P762" s="52">
        <v>42283.344444444447</v>
      </c>
      <c r="Q762" s="55">
        <v>28.8</v>
      </c>
      <c r="R762" s="26"/>
      <c r="S762" s="53">
        <v>42283</v>
      </c>
      <c r="T762" s="20">
        <f t="shared" si="82"/>
        <v>76</v>
      </c>
      <c r="U762" s="54">
        <v>42283</v>
      </c>
      <c r="Z762" s="10"/>
      <c r="AR762" s="5">
        <f t="shared" si="81"/>
        <v>0</v>
      </c>
    </row>
    <row r="763" spans="1:44" x14ac:dyDescent="0.2">
      <c r="A763" s="43">
        <v>42312.352083333331</v>
      </c>
      <c r="B763" s="44">
        <v>7.4999999999999997E-2</v>
      </c>
      <c r="C763" s="44"/>
      <c r="D763" s="26">
        <v>7.0000000000000001E-3</v>
      </c>
      <c r="E763" s="26"/>
      <c r="F763" s="26"/>
      <c r="G763" s="26"/>
      <c r="H763" s="43"/>
      <c r="I763" s="26"/>
      <c r="J763" s="47">
        <v>42312.352083333331</v>
      </c>
      <c r="K763" s="20">
        <v>7.4999999999999997E-2</v>
      </c>
      <c r="L763" s="26"/>
      <c r="M763" s="50">
        <v>42312.352083333331</v>
      </c>
      <c r="N763" s="51">
        <v>0.4</v>
      </c>
      <c r="O763" s="26"/>
      <c r="P763" s="52">
        <v>42312.352083333331</v>
      </c>
      <c r="Q763" s="55">
        <v>17</v>
      </c>
      <c r="R763" s="26"/>
      <c r="S763" s="53">
        <v>42312</v>
      </c>
      <c r="T763" s="20">
        <f t="shared" si="82"/>
        <v>75</v>
      </c>
      <c r="U763" s="54">
        <v>42312</v>
      </c>
      <c r="Z763" s="10"/>
      <c r="AR763" s="5">
        <f t="shared" si="81"/>
        <v>0</v>
      </c>
    </row>
    <row r="764" spans="1:44" x14ac:dyDescent="0.2">
      <c r="A764" s="43">
        <v>42339.348611111112</v>
      </c>
      <c r="B764" s="44">
        <v>8.6999999999999994E-2</v>
      </c>
      <c r="C764" s="44"/>
      <c r="D764" s="26">
        <v>7.2999999999999995E-2</v>
      </c>
      <c r="E764" s="26"/>
      <c r="F764" s="26"/>
      <c r="G764" s="26"/>
      <c r="H764" s="43"/>
      <c r="I764" s="26"/>
      <c r="J764" s="47">
        <v>42339.348611111112</v>
      </c>
      <c r="K764" s="20">
        <v>8.6999999999999994E-2</v>
      </c>
      <c r="L764" s="26"/>
      <c r="M764" s="50">
        <v>42339.348611111112</v>
      </c>
      <c r="N764" s="51">
        <v>0.35</v>
      </c>
      <c r="O764" s="26"/>
      <c r="P764" s="52">
        <v>42339.348611111112</v>
      </c>
      <c r="Q764" s="55">
        <v>21.3</v>
      </c>
      <c r="R764" s="26"/>
      <c r="S764" s="53">
        <v>42339</v>
      </c>
      <c r="T764" s="20">
        <f t="shared" si="82"/>
        <v>87</v>
      </c>
      <c r="U764" s="54">
        <v>42339</v>
      </c>
      <c r="Z764" s="10"/>
      <c r="AQ764" s="3" t="e">
        <f>AVERAGE(AP753:AP764)</f>
        <v>#DIV/0!</v>
      </c>
      <c r="AR764" s="5">
        <f t="shared" si="81"/>
        <v>0</v>
      </c>
    </row>
    <row r="765" spans="1:44" x14ac:dyDescent="0.2">
      <c r="A765" s="43">
        <v>42380.31527777778</v>
      </c>
      <c r="B765" s="44">
        <v>0.14899999999999999</v>
      </c>
      <c r="C765" s="44"/>
      <c r="D765" s="26">
        <v>0.36099999999999999</v>
      </c>
      <c r="E765" s="26"/>
      <c r="F765" s="26"/>
      <c r="G765" s="26"/>
      <c r="H765" s="43"/>
      <c r="I765" s="26"/>
      <c r="J765" s="47">
        <v>42380.31527777778</v>
      </c>
      <c r="K765" s="20">
        <v>0.14899999999999999</v>
      </c>
      <c r="L765" s="26"/>
      <c r="M765" s="50">
        <v>42380.31527777778</v>
      </c>
      <c r="N765" s="51">
        <v>0.3</v>
      </c>
      <c r="O765" s="26"/>
      <c r="P765" s="52">
        <v>42380.31527777778</v>
      </c>
      <c r="Q765" s="55">
        <v>19.100000000000001</v>
      </c>
      <c r="R765" s="26"/>
      <c r="S765" s="53">
        <v>42380</v>
      </c>
      <c r="T765" s="20">
        <f t="shared" si="82"/>
        <v>149</v>
      </c>
      <c r="U765" s="54">
        <v>42380</v>
      </c>
      <c r="Z765" s="10"/>
      <c r="AR765" s="5">
        <f t="shared" si="81"/>
        <v>0</v>
      </c>
    </row>
    <row r="766" spans="1:44" x14ac:dyDescent="0.2">
      <c r="A766" s="43">
        <v>42402.395833333336</v>
      </c>
      <c r="B766" s="44">
        <v>0.14099999999999999</v>
      </c>
      <c r="C766" s="44"/>
      <c r="D766" s="26">
        <v>9.7000000000000003E-2</v>
      </c>
      <c r="E766" s="26"/>
      <c r="F766" s="26"/>
      <c r="G766" s="26"/>
      <c r="H766" s="43"/>
      <c r="I766" s="26"/>
      <c r="J766" s="47">
        <v>42402.395833333336</v>
      </c>
      <c r="K766" s="20">
        <v>0.14099999999999999</v>
      </c>
      <c r="L766" s="26"/>
      <c r="M766" s="50">
        <v>42402.395833333336</v>
      </c>
      <c r="N766" s="51">
        <v>0.4</v>
      </c>
      <c r="O766" s="26"/>
      <c r="P766" s="52">
        <v>42402.395833333336</v>
      </c>
      <c r="Q766" s="55">
        <v>6.79</v>
      </c>
      <c r="R766" s="26"/>
      <c r="S766" s="53">
        <v>42402</v>
      </c>
      <c r="T766" s="20">
        <f t="shared" si="82"/>
        <v>141</v>
      </c>
      <c r="U766" s="54">
        <v>42402</v>
      </c>
      <c r="Z766" s="10"/>
      <c r="AR766" s="5">
        <f t="shared" si="81"/>
        <v>0</v>
      </c>
    </row>
    <row r="767" spans="1:44" x14ac:dyDescent="0.2">
      <c r="A767" s="43">
        <v>42430.348611111112</v>
      </c>
      <c r="B767" s="44">
        <v>0.13500000000000001</v>
      </c>
      <c r="C767" s="44"/>
      <c r="D767" s="26">
        <v>0.18</v>
      </c>
      <c r="E767" s="26"/>
      <c r="F767" s="26"/>
      <c r="G767" s="26"/>
      <c r="H767" s="43"/>
      <c r="I767" s="26"/>
      <c r="J767" s="47">
        <v>42430.348611111112</v>
      </c>
      <c r="K767" s="20">
        <v>0.13500000000000001</v>
      </c>
      <c r="L767" s="26"/>
      <c r="M767" s="50">
        <v>42430.348611111112</v>
      </c>
      <c r="N767" s="51">
        <v>0.3</v>
      </c>
      <c r="O767" s="26"/>
      <c r="P767" s="52">
        <v>42430.348611111112</v>
      </c>
      <c r="Q767" s="55">
        <v>22.5</v>
      </c>
      <c r="R767" s="26"/>
      <c r="S767" s="53">
        <v>42430</v>
      </c>
      <c r="T767" s="20">
        <f t="shared" si="82"/>
        <v>135</v>
      </c>
      <c r="U767" s="54">
        <v>42430</v>
      </c>
      <c r="Z767" s="10"/>
      <c r="AR767" s="5">
        <f t="shared" si="81"/>
        <v>0</v>
      </c>
    </row>
    <row r="768" spans="1:44" x14ac:dyDescent="0.2">
      <c r="A768" s="43">
        <v>42465.387499999997</v>
      </c>
      <c r="B768" s="44">
        <v>0.13</v>
      </c>
      <c r="C768" s="44"/>
      <c r="D768" s="26">
        <v>0.221</v>
      </c>
      <c r="E768" s="26"/>
      <c r="F768" s="26"/>
      <c r="G768" s="26"/>
      <c r="H768" s="43"/>
      <c r="I768" s="26"/>
      <c r="J768" s="47">
        <v>42465.387499999997</v>
      </c>
      <c r="K768" s="20">
        <v>0.13</v>
      </c>
      <c r="L768" s="26"/>
      <c r="M768" s="50">
        <v>42465.387499999997</v>
      </c>
      <c r="N768" s="51">
        <v>0.7</v>
      </c>
      <c r="O768" s="26"/>
      <c r="P768" s="52">
        <v>42465.387499999997</v>
      </c>
      <c r="Q768" s="55">
        <v>7.75</v>
      </c>
      <c r="R768" s="26"/>
      <c r="S768" s="53">
        <v>42465</v>
      </c>
      <c r="T768" s="20">
        <f t="shared" si="82"/>
        <v>130</v>
      </c>
      <c r="U768" s="54">
        <v>42465</v>
      </c>
      <c r="Z768" s="10"/>
      <c r="AR768" s="5">
        <f t="shared" si="81"/>
        <v>0</v>
      </c>
    </row>
    <row r="769" spans="1:44" x14ac:dyDescent="0.2">
      <c r="A769" s="43">
        <v>42493.3125</v>
      </c>
      <c r="B769" s="44">
        <v>0.13200000000000001</v>
      </c>
      <c r="C769" s="44"/>
      <c r="D769" s="26">
        <v>5.3999999999999999E-2</v>
      </c>
      <c r="E769" s="26"/>
      <c r="F769" s="26"/>
      <c r="G769" s="26"/>
      <c r="H769" s="43"/>
      <c r="I769" s="26"/>
      <c r="J769" s="47">
        <v>42493.3125</v>
      </c>
      <c r="K769" s="20">
        <v>0.13200000000000001</v>
      </c>
      <c r="L769" s="26"/>
      <c r="M769" s="50">
        <v>42493.3125</v>
      </c>
      <c r="N769" s="51">
        <v>0.4</v>
      </c>
      <c r="O769" s="26"/>
      <c r="P769" s="52">
        <v>42493.3125</v>
      </c>
      <c r="Q769" s="55">
        <v>8.11</v>
      </c>
      <c r="R769" s="26"/>
      <c r="S769" s="53">
        <v>42493</v>
      </c>
      <c r="T769" s="20">
        <f t="shared" si="82"/>
        <v>132</v>
      </c>
      <c r="U769" s="54">
        <v>42493</v>
      </c>
      <c r="Z769" s="10"/>
      <c r="AR769" s="5">
        <f t="shared" si="81"/>
        <v>0</v>
      </c>
    </row>
    <row r="770" spans="1:44" x14ac:dyDescent="0.2">
      <c r="A770" s="43">
        <v>42535.363888888889</v>
      </c>
      <c r="B770" s="44">
        <v>0.08</v>
      </c>
      <c r="C770" s="44"/>
      <c r="D770" s="26">
        <v>-5.0000000000000001E-3</v>
      </c>
      <c r="E770" s="26"/>
      <c r="F770" s="26"/>
      <c r="G770" s="26"/>
      <c r="H770" s="43"/>
      <c r="I770" s="26"/>
      <c r="J770" s="47">
        <v>42535.363888888889</v>
      </c>
      <c r="K770" s="20">
        <v>0.08</v>
      </c>
      <c r="L770" s="26"/>
      <c r="M770" s="50">
        <v>42535.363888888889</v>
      </c>
      <c r="N770" s="51">
        <v>0.4</v>
      </c>
      <c r="O770" s="26"/>
      <c r="P770" s="52">
        <v>42535.363888888889</v>
      </c>
      <c r="Q770" s="55">
        <v>16.3</v>
      </c>
      <c r="R770" s="26"/>
      <c r="S770" s="53">
        <v>42535</v>
      </c>
      <c r="T770" s="20">
        <f t="shared" ref="T770:T801" si="83">K770*1000</f>
        <v>80</v>
      </c>
      <c r="U770" s="54">
        <v>42535</v>
      </c>
      <c r="Z770" s="10"/>
      <c r="AR770" s="5">
        <f t="shared" si="81"/>
        <v>0</v>
      </c>
    </row>
    <row r="771" spans="1:44" x14ac:dyDescent="0.2">
      <c r="A771" s="43">
        <v>42562.345833333333</v>
      </c>
      <c r="B771" s="44">
        <v>0.10100000000000001</v>
      </c>
      <c r="C771" s="44"/>
      <c r="D771" s="26">
        <v>-5.0000000000000001E-3</v>
      </c>
      <c r="E771" s="26"/>
      <c r="F771" s="26"/>
      <c r="G771" s="26"/>
      <c r="H771" s="43"/>
      <c r="I771" s="26"/>
      <c r="J771" s="47">
        <v>42562.345833333333</v>
      </c>
      <c r="K771" s="20">
        <v>0.10100000000000001</v>
      </c>
      <c r="L771" s="26"/>
      <c r="M771" s="50">
        <v>42562.345833333333</v>
      </c>
      <c r="N771" s="51">
        <v>0.4</v>
      </c>
      <c r="O771" s="26"/>
      <c r="P771" s="52">
        <v>42562.345833333333</v>
      </c>
      <c r="Q771" s="55">
        <v>23.7</v>
      </c>
      <c r="R771" s="26"/>
      <c r="S771" s="53">
        <v>42562</v>
      </c>
      <c r="T771" s="20">
        <f t="shared" si="83"/>
        <v>101</v>
      </c>
      <c r="U771" s="54">
        <v>42562</v>
      </c>
      <c r="Z771" s="10"/>
      <c r="AR771" s="5">
        <f t="shared" si="81"/>
        <v>0</v>
      </c>
    </row>
    <row r="772" spans="1:44" x14ac:dyDescent="0.2">
      <c r="A772" s="43">
        <v>42584.37222222222</v>
      </c>
      <c r="B772" s="44">
        <v>9.7000000000000003E-2</v>
      </c>
      <c r="C772" s="44"/>
      <c r="D772" s="26">
        <v>-5.0000000000000001E-3</v>
      </c>
      <c r="E772" s="26"/>
      <c r="F772" s="26"/>
      <c r="G772" s="26"/>
      <c r="H772" s="43"/>
      <c r="I772" s="26"/>
      <c r="J772" s="47">
        <v>42584.37222222222</v>
      </c>
      <c r="K772" s="20">
        <v>9.7000000000000003E-2</v>
      </c>
      <c r="L772" s="26"/>
      <c r="M772" s="50">
        <v>42584.37222222222</v>
      </c>
      <c r="N772" s="51">
        <v>0.35</v>
      </c>
      <c r="O772" s="26"/>
      <c r="P772" s="52">
        <v>42584.37222222222</v>
      </c>
      <c r="Q772" s="55">
        <v>46.1</v>
      </c>
      <c r="R772" s="26"/>
      <c r="S772" s="53">
        <v>42584</v>
      </c>
      <c r="T772" s="20">
        <f t="shared" si="83"/>
        <v>97</v>
      </c>
      <c r="U772" s="54">
        <v>42584</v>
      </c>
      <c r="Z772" s="10"/>
      <c r="AR772" s="5">
        <f t="shared" ref="AR772:AR825" si="84">(X773+AB773+AE773)</f>
        <v>0</v>
      </c>
    </row>
    <row r="773" spans="1:44" x14ac:dyDescent="0.2">
      <c r="A773" s="43">
        <v>42619.370833333334</v>
      </c>
      <c r="B773" s="44">
        <v>9.4E-2</v>
      </c>
      <c r="C773" s="44"/>
      <c r="D773" s="26">
        <v>5.0000000000000001E-3</v>
      </c>
      <c r="E773" s="26"/>
      <c r="F773" s="26"/>
      <c r="G773" s="26"/>
      <c r="H773" s="43"/>
      <c r="I773" s="26"/>
      <c r="J773" s="47">
        <v>42619.370833333334</v>
      </c>
      <c r="K773" s="20">
        <v>9.4E-2</v>
      </c>
      <c r="L773" s="26"/>
      <c r="M773" s="50">
        <v>42619.370833333334</v>
      </c>
      <c r="N773" s="51">
        <v>0.6</v>
      </c>
      <c r="O773" s="26"/>
      <c r="P773" s="52">
        <v>42619.370833333334</v>
      </c>
      <c r="Q773" s="55">
        <v>34.5</v>
      </c>
      <c r="R773" s="26"/>
      <c r="S773" s="53">
        <v>42619</v>
      </c>
      <c r="T773" s="20">
        <f t="shared" si="83"/>
        <v>94</v>
      </c>
      <c r="U773" s="54">
        <v>42619</v>
      </c>
      <c r="Z773" s="10"/>
      <c r="AR773" s="5">
        <f t="shared" si="84"/>
        <v>0</v>
      </c>
    </row>
    <row r="774" spans="1:44" x14ac:dyDescent="0.2">
      <c r="A774" s="43">
        <v>42661.42083333333</v>
      </c>
      <c r="B774" s="44">
        <v>0.122</v>
      </c>
      <c r="C774" s="44"/>
      <c r="D774" s="26">
        <v>0.497</v>
      </c>
      <c r="E774" s="26"/>
      <c r="F774" s="26"/>
      <c r="G774" s="26"/>
      <c r="H774" s="43"/>
      <c r="I774" s="26"/>
      <c r="J774" s="47">
        <v>42661.42083333333</v>
      </c>
      <c r="K774" s="20">
        <v>0.122</v>
      </c>
      <c r="L774" s="26"/>
      <c r="M774" s="50">
        <v>42661.42083333333</v>
      </c>
      <c r="N774" s="51">
        <v>0.2</v>
      </c>
      <c r="O774" s="26"/>
      <c r="P774" s="52">
        <v>42661.42083333333</v>
      </c>
      <c r="Q774" s="55">
        <v>44.7</v>
      </c>
      <c r="R774" s="26"/>
      <c r="S774" s="53">
        <v>42661</v>
      </c>
      <c r="T774" s="20">
        <f t="shared" si="83"/>
        <v>122</v>
      </c>
      <c r="U774" s="54">
        <v>42661</v>
      </c>
      <c r="Z774" s="10"/>
      <c r="AR774" s="5">
        <f t="shared" si="84"/>
        <v>0</v>
      </c>
    </row>
    <row r="775" spans="1:44" x14ac:dyDescent="0.2">
      <c r="A775" s="43">
        <v>42675.453472222223</v>
      </c>
      <c r="B775" s="44">
        <v>0.156</v>
      </c>
      <c r="C775" s="44"/>
      <c r="D775" s="26">
        <v>0.36199999999999999</v>
      </c>
      <c r="E775" s="26"/>
      <c r="F775" s="26"/>
      <c r="G775" s="26"/>
      <c r="H775" s="43"/>
      <c r="I775" s="26"/>
      <c r="J775" s="47">
        <v>42675.453472222223</v>
      </c>
      <c r="K775" s="20">
        <v>0.156</v>
      </c>
      <c r="L775" s="26"/>
      <c r="M775" s="50">
        <v>42675.453472222223</v>
      </c>
      <c r="N775" s="51">
        <v>0.2</v>
      </c>
      <c r="O775" s="26"/>
      <c r="P775" s="52">
        <v>42675.453472222223</v>
      </c>
      <c r="Q775" s="55">
        <v>24.3</v>
      </c>
      <c r="R775" s="26"/>
      <c r="S775" s="53">
        <v>42675</v>
      </c>
      <c r="T775" s="20">
        <f t="shared" si="83"/>
        <v>156</v>
      </c>
      <c r="U775" s="54">
        <v>42675</v>
      </c>
      <c r="Z775" s="10"/>
      <c r="AR775" s="5">
        <f t="shared" si="84"/>
        <v>0</v>
      </c>
    </row>
    <row r="776" spans="1:44" x14ac:dyDescent="0.2">
      <c r="A776" s="43">
        <v>42711.411111111112</v>
      </c>
      <c r="B776" s="44">
        <v>0.13600000000000001</v>
      </c>
      <c r="C776" s="44"/>
      <c r="D776" s="26">
        <v>0.377</v>
      </c>
      <c r="E776" s="26"/>
      <c r="F776" s="26"/>
      <c r="G776" s="26"/>
      <c r="H776" s="43"/>
      <c r="I776" s="26"/>
      <c r="J776" s="47">
        <v>42711.411111111112</v>
      </c>
      <c r="K776" s="20">
        <v>0.13600000000000001</v>
      </c>
      <c r="L776" s="26"/>
      <c r="M776" s="50">
        <v>42711.411111111112</v>
      </c>
      <c r="N776" s="51">
        <v>0.7</v>
      </c>
      <c r="O776" s="26"/>
      <c r="P776" s="52">
        <v>42711.411111111112</v>
      </c>
      <c r="Q776" s="55">
        <v>10.4</v>
      </c>
      <c r="R776" s="26"/>
      <c r="S776" s="53">
        <v>42711</v>
      </c>
      <c r="T776" s="20">
        <f t="shared" si="83"/>
        <v>136</v>
      </c>
      <c r="U776" s="54">
        <v>42711</v>
      </c>
      <c r="Z776" s="10"/>
      <c r="AQ776" s="3" t="e">
        <f>AVERAGE(AP765:AP776)</f>
        <v>#DIV/0!</v>
      </c>
      <c r="AR776" s="5">
        <f t="shared" si="84"/>
        <v>0</v>
      </c>
    </row>
    <row r="777" spans="1:44" x14ac:dyDescent="0.2">
      <c r="A777" s="43">
        <v>42744.367361111108</v>
      </c>
      <c r="B777" s="44">
        <v>0.35899999999999999</v>
      </c>
      <c r="C777" s="44"/>
      <c r="D777" s="26">
        <v>0.29099999999999998</v>
      </c>
      <c r="E777" s="26"/>
      <c r="F777" s="26"/>
      <c r="G777" s="26"/>
      <c r="H777" s="43"/>
      <c r="I777" s="26"/>
      <c r="J777" s="47">
        <v>42744.367361111108</v>
      </c>
      <c r="K777" s="20">
        <v>0.35899999999999999</v>
      </c>
      <c r="L777" s="26"/>
      <c r="M777" s="50">
        <v>42744.367361111108</v>
      </c>
      <c r="N777" s="51">
        <v>0.05</v>
      </c>
      <c r="O777" s="26"/>
      <c r="P777" s="52">
        <v>42744.367361111108</v>
      </c>
      <c r="Q777" s="55">
        <v>14.9</v>
      </c>
      <c r="R777" s="26"/>
      <c r="S777" s="53">
        <v>42744</v>
      </c>
      <c r="T777" s="20">
        <f t="shared" si="83"/>
        <v>359</v>
      </c>
      <c r="U777" s="54">
        <v>42744</v>
      </c>
      <c r="Z777" s="10"/>
      <c r="AR777" s="5">
        <f t="shared" si="84"/>
        <v>0</v>
      </c>
    </row>
    <row r="778" spans="1:44" x14ac:dyDescent="0.2">
      <c r="A778" s="43">
        <v>42773.4</v>
      </c>
      <c r="B778" s="44">
        <v>0.10299999999999999</v>
      </c>
      <c r="C778" s="44"/>
      <c r="D778" s="26">
        <v>0.24299999999999999</v>
      </c>
      <c r="E778" s="26"/>
      <c r="F778" s="26"/>
      <c r="G778" s="26"/>
      <c r="H778" s="43"/>
      <c r="I778" s="26"/>
      <c r="J778" s="47">
        <v>42773.4</v>
      </c>
      <c r="K778" s="20">
        <v>0.10299999999999999</v>
      </c>
      <c r="L778" s="26"/>
      <c r="M778" s="50">
        <v>42773.4</v>
      </c>
      <c r="N778" s="51">
        <v>0.6</v>
      </c>
      <c r="O778" s="26"/>
      <c r="P778" s="52">
        <v>42773.4</v>
      </c>
      <c r="Q778" s="55">
        <v>15.3</v>
      </c>
      <c r="R778" s="26"/>
      <c r="S778" s="53">
        <v>42773</v>
      </c>
      <c r="T778" s="20">
        <f t="shared" si="83"/>
        <v>103</v>
      </c>
      <c r="U778" s="54">
        <v>42773</v>
      </c>
      <c r="Z778" s="10"/>
      <c r="AR778" s="5">
        <f t="shared" si="84"/>
        <v>0</v>
      </c>
    </row>
    <row r="779" spans="1:44" x14ac:dyDescent="0.2">
      <c r="A779" s="43">
        <v>42816.413888888892</v>
      </c>
      <c r="B779" s="44">
        <v>0.17</v>
      </c>
      <c r="C779" s="44"/>
      <c r="D779" s="26">
        <v>0.32700000000000001</v>
      </c>
      <c r="E779" s="26"/>
      <c r="F779" s="26"/>
      <c r="G779" s="26"/>
      <c r="H779" s="43"/>
      <c r="I779" s="26"/>
      <c r="J779" s="47">
        <v>42816.413888888892</v>
      </c>
      <c r="K779" s="20">
        <v>0.17</v>
      </c>
      <c r="L779" s="26"/>
      <c r="M779" s="50">
        <v>42816.413888888892</v>
      </c>
      <c r="N779" s="51">
        <v>0.6</v>
      </c>
      <c r="O779" s="26"/>
      <c r="P779" s="52">
        <v>42816.413888888892</v>
      </c>
      <c r="Q779" s="55">
        <v>13.1</v>
      </c>
      <c r="R779" s="26"/>
      <c r="S779" s="53">
        <v>42816</v>
      </c>
      <c r="T779" s="20">
        <f t="shared" si="83"/>
        <v>170</v>
      </c>
      <c r="U779" s="54">
        <v>42816</v>
      </c>
      <c r="Z779" s="10"/>
      <c r="AR779" s="5">
        <f t="shared" si="84"/>
        <v>0</v>
      </c>
    </row>
    <row r="780" spans="1:44" x14ac:dyDescent="0.2">
      <c r="A780" s="43">
        <v>42842.425000000003</v>
      </c>
      <c r="B780" s="44">
        <v>0.14099999999999999</v>
      </c>
      <c r="C780" s="44"/>
      <c r="D780" s="26">
        <v>-5.0000000000000001E-3</v>
      </c>
      <c r="E780" s="26"/>
      <c r="F780" s="26"/>
      <c r="G780" s="26"/>
      <c r="H780" s="43"/>
      <c r="I780" s="26"/>
      <c r="J780" s="47">
        <v>42842.425000000003</v>
      </c>
      <c r="K780" s="20">
        <v>0.14099999999999999</v>
      </c>
      <c r="L780" s="26"/>
      <c r="M780" s="50">
        <v>42842.425000000003</v>
      </c>
      <c r="N780" s="51">
        <v>0.25</v>
      </c>
      <c r="O780" s="26"/>
      <c r="P780" s="52">
        <v>42842.425000000003</v>
      </c>
      <c r="Q780" s="55">
        <v>11.2</v>
      </c>
      <c r="R780" s="26"/>
      <c r="S780" s="53">
        <v>42842</v>
      </c>
      <c r="T780" s="20">
        <f t="shared" si="83"/>
        <v>141</v>
      </c>
      <c r="U780" s="54">
        <v>42842</v>
      </c>
      <c r="Z780" s="10"/>
      <c r="AR780" s="5">
        <f t="shared" si="84"/>
        <v>0</v>
      </c>
    </row>
    <row r="781" spans="1:44" x14ac:dyDescent="0.2">
      <c r="A781" s="43">
        <v>42878.336111111108</v>
      </c>
      <c r="B781" s="44">
        <v>0.252</v>
      </c>
      <c r="C781" s="44"/>
      <c r="D781" s="26">
        <v>0.39800000000000002</v>
      </c>
      <c r="E781" s="26"/>
      <c r="F781" s="26"/>
      <c r="G781" s="26"/>
      <c r="H781" s="43"/>
      <c r="I781" s="26"/>
      <c r="J781" s="47">
        <v>42878.336111111108</v>
      </c>
      <c r="K781" s="20">
        <v>0.252</v>
      </c>
      <c r="L781" s="26"/>
      <c r="M781" s="50">
        <v>42878.336111111108</v>
      </c>
      <c r="N781" s="51">
        <v>0.1</v>
      </c>
      <c r="O781" s="26"/>
      <c r="P781" s="52">
        <v>42878.336111111108</v>
      </c>
      <c r="Q781" s="55">
        <v>22</v>
      </c>
      <c r="R781" s="26"/>
      <c r="S781" s="53">
        <v>42878</v>
      </c>
      <c r="T781" s="20">
        <f t="shared" si="83"/>
        <v>252</v>
      </c>
      <c r="U781" s="54">
        <v>42878</v>
      </c>
      <c r="Z781" s="10"/>
      <c r="AR781" s="5">
        <f t="shared" si="84"/>
        <v>0</v>
      </c>
    </row>
    <row r="782" spans="1:44" x14ac:dyDescent="0.2">
      <c r="A782" s="43">
        <v>42906.344444444447</v>
      </c>
      <c r="B782" s="44">
        <v>0.19400000000000001</v>
      </c>
      <c r="C782" s="44"/>
      <c r="D782" s="26">
        <v>0.30099999999999999</v>
      </c>
      <c r="E782" s="26"/>
      <c r="F782" s="26"/>
      <c r="G782" s="26"/>
      <c r="H782" s="43"/>
      <c r="I782" s="26"/>
      <c r="J782" s="47">
        <v>42906.344444444447</v>
      </c>
      <c r="K782" s="20">
        <v>0.19400000000000001</v>
      </c>
      <c r="L782" s="26"/>
      <c r="M782" s="50">
        <v>42906.344444444447</v>
      </c>
      <c r="N782" s="51">
        <v>0.3</v>
      </c>
      <c r="O782" s="26"/>
      <c r="P782" s="52">
        <v>42906.344444444447</v>
      </c>
      <c r="Q782" s="55">
        <v>23.2</v>
      </c>
      <c r="R782" s="26"/>
      <c r="S782" s="53">
        <v>42906</v>
      </c>
      <c r="T782" s="20">
        <f t="shared" si="83"/>
        <v>194</v>
      </c>
      <c r="U782" s="54">
        <v>42906</v>
      </c>
      <c r="Z782" s="10"/>
      <c r="AR782" s="5">
        <f t="shared" si="84"/>
        <v>0</v>
      </c>
    </row>
    <row r="783" spans="1:44" x14ac:dyDescent="0.2">
      <c r="A783" s="43">
        <v>42926.397222222222</v>
      </c>
      <c r="B783" s="44">
        <v>0.11799999999999999</v>
      </c>
      <c r="C783" s="44"/>
      <c r="D783" s="26">
        <v>0.09</v>
      </c>
      <c r="E783" s="26"/>
      <c r="F783" s="26"/>
      <c r="G783" s="26"/>
      <c r="H783" s="43"/>
      <c r="I783" s="26"/>
      <c r="J783" s="47">
        <v>42926.397222222222</v>
      </c>
      <c r="K783" s="20">
        <v>0.11799999999999999</v>
      </c>
      <c r="L783" s="26"/>
      <c r="M783" s="50">
        <v>42926.397222222222</v>
      </c>
      <c r="N783" s="51">
        <v>0.5</v>
      </c>
      <c r="O783" s="26"/>
      <c r="P783" s="52">
        <v>42926.397222222222</v>
      </c>
      <c r="Q783" s="55">
        <v>21.4</v>
      </c>
      <c r="R783" s="26"/>
      <c r="S783" s="53">
        <v>42926</v>
      </c>
      <c r="T783" s="20">
        <f t="shared" si="83"/>
        <v>118</v>
      </c>
      <c r="U783" s="54">
        <v>42926</v>
      </c>
      <c r="Z783" s="10"/>
      <c r="AR783" s="5">
        <f t="shared" si="84"/>
        <v>0</v>
      </c>
    </row>
    <row r="784" spans="1:44" x14ac:dyDescent="0.2">
      <c r="A784" s="43">
        <v>42961.433333333334</v>
      </c>
      <c r="B784" s="44">
        <v>0.10199999999999999</v>
      </c>
      <c r="C784" s="44"/>
      <c r="D784" s="26">
        <v>-5.0000000000000001E-3</v>
      </c>
      <c r="E784" s="26"/>
      <c r="F784" s="26"/>
      <c r="G784" s="26"/>
      <c r="H784" s="43"/>
      <c r="I784" s="26"/>
      <c r="J784" s="47">
        <v>42961.433333333334</v>
      </c>
      <c r="K784" s="20">
        <v>0.10199999999999999</v>
      </c>
      <c r="L784" s="26"/>
      <c r="M784" s="50">
        <v>42961.433333333334</v>
      </c>
      <c r="N784" s="51">
        <v>0.6</v>
      </c>
      <c r="O784" s="26"/>
      <c r="P784" s="52">
        <v>42961.433333333334</v>
      </c>
      <c r="Q784" s="55">
        <v>12.1</v>
      </c>
      <c r="R784" s="26"/>
      <c r="S784" s="53">
        <v>42961</v>
      </c>
      <c r="T784" s="20">
        <f t="shared" si="83"/>
        <v>102</v>
      </c>
      <c r="U784" s="54">
        <v>42961</v>
      </c>
      <c r="Z784" s="10"/>
      <c r="AR784" s="5">
        <f t="shared" si="84"/>
        <v>0</v>
      </c>
    </row>
    <row r="785" spans="1:44" x14ac:dyDescent="0.2">
      <c r="A785" s="43">
        <v>42996.359722222223</v>
      </c>
      <c r="B785" s="44">
        <v>0.19700000000000001</v>
      </c>
      <c r="C785" s="44"/>
      <c r="D785" s="26">
        <v>6.7000000000000004E-2</v>
      </c>
      <c r="E785" s="26"/>
      <c r="F785" s="26"/>
      <c r="G785" s="26"/>
      <c r="H785" s="43"/>
      <c r="I785" s="26"/>
      <c r="J785" s="47">
        <v>42996.359722222223</v>
      </c>
      <c r="K785" s="20">
        <v>0.19700000000000001</v>
      </c>
      <c r="L785" s="26"/>
      <c r="M785" s="50">
        <v>42996.359722222223</v>
      </c>
      <c r="N785" s="51">
        <v>0.5</v>
      </c>
      <c r="O785" s="26"/>
      <c r="P785" s="52">
        <v>42996.359722222223</v>
      </c>
      <c r="Q785" s="55">
        <v>72.400000000000006</v>
      </c>
      <c r="R785" s="26"/>
      <c r="S785" s="53">
        <v>42996</v>
      </c>
      <c r="T785" s="20">
        <f t="shared" si="83"/>
        <v>197</v>
      </c>
      <c r="U785" s="54">
        <v>42996</v>
      </c>
      <c r="Z785" s="10"/>
      <c r="AR785" s="5">
        <f t="shared" si="84"/>
        <v>0</v>
      </c>
    </row>
    <row r="786" spans="1:44" x14ac:dyDescent="0.2">
      <c r="A786" s="43">
        <v>43018.372916666667</v>
      </c>
      <c r="B786" s="44">
        <v>0.14099999999999999</v>
      </c>
      <c r="C786" s="44"/>
      <c r="D786" s="26">
        <v>0.25600000000000001</v>
      </c>
      <c r="E786" s="26"/>
      <c r="F786" s="26"/>
      <c r="G786" s="26"/>
      <c r="H786" s="43"/>
      <c r="I786" s="26"/>
      <c r="J786" s="47">
        <v>43018.372916666667</v>
      </c>
      <c r="K786" s="20">
        <v>0.14099999999999999</v>
      </c>
      <c r="L786" s="26"/>
      <c r="M786" s="50">
        <v>43018.372916666667</v>
      </c>
      <c r="N786" s="51">
        <v>0.4</v>
      </c>
      <c r="O786" s="26"/>
      <c r="P786" s="52">
        <v>43018.372916666667</v>
      </c>
      <c r="Q786" s="55">
        <v>17.5</v>
      </c>
      <c r="R786" s="26"/>
      <c r="S786" s="53">
        <v>43018</v>
      </c>
      <c r="T786" s="20">
        <f t="shared" si="83"/>
        <v>141</v>
      </c>
      <c r="U786" s="54">
        <v>43018</v>
      </c>
      <c r="Z786" s="10"/>
      <c r="AR786" s="5">
        <f t="shared" si="84"/>
        <v>0</v>
      </c>
    </row>
    <row r="787" spans="1:44" x14ac:dyDescent="0.2">
      <c r="A787" s="43">
        <v>43046.374305555553</v>
      </c>
      <c r="B787" s="44">
        <v>0.17699999999999999</v>
      </c>
      <c r="C787" s="44"/>
      <c r="D787" s="26">
        <v>0.51800000000000002</v>
      </c>
      <c r="E787" s="26"/>
      <c r="F787" s="26"/>
      <c r="G787" s="26"/>
      <c r="H787" s="43"/>
      <c r="I787" s="26"/>
      <c r="J787" s="47">
        <v>43046.374305555553</v>
      </c>
      <c r="K787" s="20">
        <v>0.17699999999999999</v>
      </c>
      <c r="L787" s="26"/>
      <c r="M787" s="50">
        <v>43046.374305555553</v>
      </c>
      <c r="N787" s="51">
        <v>0.1</v>
      </c>
      <c r="O787" s="26"/>
      <c r="P787" s="52">
        <v>43046.374305555553</v>
      </c>
      <c r="Q787" s="55">
        <v>9.9600000000000009</v>
      </c>
      <c r="R787" s="26"/>
      <c r="S787" s="53">
        <v>43046</v>
      </c>
      <c r="T787" s="20">
        <f t="shared" si="83"/>
        <v>177</v>
      </c>
      <c r="U787" s="54">
        <v>43046</v>
      </c>
      <c r="Z787" s="10"/>
      <c r="AR787" s="5">
        <f t="shared" si="84"/>
        <v>0</v>
      </c>
    </row>
    <row r="788" spans="1:44" x14ac:dyDescent="0.2">
      <c r="A788" s="43">
        <v>43074.385416666664</v>
      </c>
      <c r="B788" s="44">
        <v>0.16900000000000001</v>
      </c>
      <c r="C788" s="44"/>
      <c r="D788" s="26">
        <v>0.56100000000000005</v>
      </c>
      <c r="E788" s="26"/>
      <c r="F788" s="26"/>
      <c r="G788" s="26"/>
      <c r="H788" s="43"/>
      <c r="I788" s="26"/>
      <c r="J788" s="47">
        <v>43074.385416666664</v>
      </c>
      <c r="K788" s="20">
        <v>0.16900000000000001</v>
      </c>
      <c r="L788" s="26"/>
      <c r="M788" s="50">
        <v>43074.385416666664</v>
      </c>
      <c r="N788" s="51">
        <v>0.2</v>
      </c>
      <c r="O788" s="26"/>
      <c r="P788" s="52">
        <v>43074.385416666664</v>
      </c>
      <c r="Q788" s="55">
        <v>4.4000000000000004</v>
      </c>
      <c r="R788" s="26"/>
      <c r="S788" s="53">
        <v>43074</v>
      </c>
      <c r="T788" s="20">
        <f t="shared" si="83"/>
        <v>169</v>
      </c>
      <c r="U788" s="54">
        <v>43074</v>
      </c>
      <c r="Z788" s="10"/>
      <c r="AQ788" s="3" t="e">
        <f>AVERAGE(AP777:AP788)</f>
        <v>#DIV/0!</v>
      </c>
      <c r="AR788" s="5">
        <f t="shared" si="84"/>
        <v>0</v>
      </c>
    </row>
    <row r="789" spans="1:44" x14ac:dyDescent="0.2">
      <c r="A789" s="43">
        <v>43117.425000000003</v>
      </c>
      <c r="B789" s="44">
        <v>0.27500000000000002</v>
      </c>
      <c r="C789" s="44"/>
      <c r="D789" s="26">
        <v>0.59299999999999997</v>
      </c>
      <c r="E789" s="26"/>
      <c r="F789" s="26"/>
      <c r="G789" s="26"/>
      <c r="H789" s="43"/>
      <c r="I789" s="26"/>
      <c r="J789" s="47">
        <v>43117.425000000003</v>
      </c>
      <c r="K789" s="20">
        <v>0.27500000000000002</v>
      </c>
      <c r="L789" s="26"/>
      <c r="M789" s="50">
        <v>43117.425000000003</v>
      </c>
      <c r="N789" s="51">
        <v>0.1</v>
      </c>
      <c r="O789" s="26"/>
      <c r="P789" s="52">
        <v>43117.425000000003</v>
      </c>
      <c r="Q789" s="55">
        <v>2.91</v>
      </c>
      <c r="R789" s="26"/>
      <c r="S789" s="53">
        <v>43117</v>
      </c>
      <c r="T789" s="20">
        <f t="shared" si="83"/>
        <v>275</v>
      </c>
      <c r="U789" s="54">
        <v>43117</v>
      </c>
      <c r="Z789" s="10"/>
      <c r="AR789" s="5">
        <f t="shared" si="84"/>
        <v>0</v>
      </c>
    </row>
    <row r="790" spans="1:44" x14ac:dyDescent="0.2">
      <c r="A790" s="43">
        <v>43137.374305555553</v>
      </c>
      <c r="B790" s="44">
        <v>0.247</v>
      </c>
      <c r="C790" s="44"/>
      <c r="D790" s="26">
        <v>0.56299999999999994</v>
      </c>
      <c r="E790" s="26"/>
      <c r="F790" s="26"/>
      <c r="G790" s="26"/>
      <c r="H790" s="43"/>
      <c r="I790" s="26"/>
      <c r="J790" s="47">
        <v>43137.374305555553</v>
      </c>
      <c r="K790" s="20">
        <v>0.247</v>
      </c>
      <c r="L790" s="26"/>
      <c r="M790" s="50">
        <v>43137.374305555553</v>
      </c>
      <c r="N790" s="51">
        <v>0.15</v>
      </c>
      <c r="O790" s="26"/>
      <c r="P790" s="52">
        <v>43137.374305555553</v>
      </c>
      <c r="Q790" s="55">
        <v>3.86</v>
      </c>
      <c r="R790" s="26"/>
      <c r="S790" s="53">
        <v>43137</v>
      </c>
      <c r="T790" s="20">
        <f t="shared" si="83"/>
        <v>247</v>
      </c>
      <c r="U790" s="54">
        <v>43137</v>
      </c>
      <c r="Z790" s="10"/>
      <c r="AR790" s="5">
        <f t="shared" si="84"/>
        <v>0</v>
      </c>
    </row>
    <row r="791" spans="1:44" x14ac:dyDescent="0.2">
      <c r="A791" s="43">
        <v>43165.369444444441</v>
      </c>
      <c r="B791" s="44">
        <v>0.249</v>
      </c>
      <c r="C791" s="44"/>
      <c r="D791" s="26">
        <v>0.52300000000000002</v>
      </c>
      <c r="E791" s="26"/>
      <c r="F791" s="26"/>
      <c r="G791" s="26"/>
      <c r="H791" s="43"/>
      <c r="I791" s="26"/>
      <c r="J791" s="47">
        <v>43165.369444444441</v>
      </c>
      <c r="K791" s="20">
        <v>0.249</v>
      </c>
      <c r="L791" s="26"/>
      <c r="M791" s="50">
        <v>43165.369444444441</v>
      </c>
      <c r="N791" s="51">
        <v>0.2</v>
      </c>
      <c r="O791" s="26"/>
      <c r="P791" s="52">
        <v>43165.369444444441</v>
      </c>
      <c r="Q791" s="55">
        <v>4.03</v>
      </c>
      <c r="R791" s="26"/>
      <c r="S791" s="53">
        <v>43165</v>
      </c>
      <c r="T791" s="20">
        <f t="shared" si="83"/>
        <v>249</v>
      </c>
      <c r="U791" s="54">
        <v>43165</v>
      </c>
      <c r="Z791" s="10"/>
      <c r="AR791" s="5">
        <f t="shared" si="84"/>
        <v>0</v>
      </c>
    </row>
    <row r="792" spans="1:44" x14ac:dyDescent="0.2">
      <c r="A792" s="43">
        <v>43193.352777777778</v>
      </c>
      <c r="B792" s="44">
        <v>0.222</v>
      </c>
      <c r="C792" s="44"/>
      <c r="D792" s="26">
        <v>0.42899999999999999</v>
      </c>
      <c r="E792" s="26"/>
      <c r="F792" s="26"/>
      <c r="G792" s="26"/>
      <c r="H792" s="43"/>
      <c r="I792" s="26"/>
      <c r="J792" s="47">
        <v>43193.352777777778</v>
      </c>
      <c r="K792" s="20">
        <v>0.222</v>
      </c>
      <c r="L792" s="26"/>
      <c r="M792" s="50">
        <v>43193.352777777778</v>
      </c>
      <c r="N792" s="51">
        <v>0.1</v>
      </c>
      <c r="O792" s="26"/>
      <c r="P792" s="52">
        <v>43193.352777777778</v>
      </c>
      <c r="Q792" s="55">
        <v>5.08</v>
      </c>
      <c r="R792" s="26"/>
      <c r="S792" s="53">
        <v>43193</v>
      </c>
      <c r="T792" s="20">
        <f t="shared" si="83"/>
        <v>222</v>
      </c>
      <c r="U792" s="54">
        <v>43193</v>
      </c>
      <c r="Z792" s="10"/>
      <c r="AR792" s="5">
        <f t="shared" si="84"/>
        <v>0</v>
      </c>
    </row>
    <row r="793" spans="1:44" x14ac:dyDescent="0.2">
      <c r="A793" s="43">
        <v>43221.4</v>
      </c>
      <c r="B793" s="44">
        <v>0.215</v>
      </c>
      <c r="C793" s="44"/>
      <c r="D793" s="26">
        <v>0.502</v>
      </c>
      <c r="E793" s="26"/>
      <c r="F793" s="26"/>
      <c r="G793" s="26"/>
      <c r="H793" s="43"/>
      <c r="I793" s="26"/>
      <c r="J793" s="47">
        <v>43221.4</v>
      </c>
      <c r="K793" s="20">
        <v>0.215</v>
      </c>
      <c r="L793" s="26"/>
      <c r="M793" s="50">
        <v>43221.4</v>
      </c>
      <c r="N793" s="51">
        <v>0.3</v>
      </c>
      <c r="O793" s="26"/>
      <c r="P793" s="52">
        <v>43221.4</v>
      </c>
      <c r="Q793" s="55">
        <v>8.2899999999999991</v>
      </c>
      <c r="R793" s="26"/>
      <c r="S793" s="53">
        <v>43221</v>
      </c>
      <c r="T793" s="20">
        <f t="shared" si="83"/>
        <v>215</v>
      </c>
      <c r="U793" s="54">
        <v>43221</v>
      </c>
      <c r="Z793" s="10"/>
      <c r="AR793" s="5">
        <f t="shared" si="84"/>
        <v>0</v>
      </c>
    </row>
    <row r="794" spans="1:44" x14ac:dyDescent="0.2">
      <c r="A794" s="43">
        <v>43256.423611111109</v>
      </c>
      <c r="B794" s="44">
        <v>0.254</v>
      </c>
      <c r="C794" s="44"/>
      <c r="D794" s="26">
        <v>0.307</v>
      </c>
      <c r="E794" s="26"/>
      <c r="F794" s="26"/>
      <c r="G794" s="26"/>
      <c r="H794" s="43"/>
      <c r="I794" s="26"/>
      <c r="J794" s="47">
        <v>43256.423611111109</v>
      </c>
      <c r="K794" s="20">
        <v>0.254</v>
      </c>
      <c r="L794" s="26"/>
      <c r="M794" s="50">
        <v>43256.423611111109</v>
      </c>
      <c r="N794" s="51">
        <v>0.2</v>
      </c>
      <c r="O794" s="26"/>
      <c r="P794" s="52">
        <v>43256.423611111109</v>
      </c>
      <c r="Q794" s="55">
        <v>8.83</v>
      </c>
      <c r="R794" s="26"/>
      <c r="S794" s="53">
        <v>43256</v>
      </c>
      <c r="T794" s="20">
        <f t="shared" si="83"/>
        <v>254</v>
      </c>
      <c r="U794" s="54">
        <v>43256</v>
      </c>
      <c r="Z794" s="10"/>
      <c r="AR794" s="5">
        <f t="shared" si="84"/>
        <v>0</v>
      </c>
    </row>
    <row r="795" spans="1:44" x14ac:dyDescent="0.2">
      <c r="A795" s="43">
        <v>43298.400000000001</v>
      </c>
      <c r="B795" s="44">
        <v>0.16</v>
      </c>
      <c r="C795" s="44"/>
      <c r="D795" s="26">
        <v>-5.0000000000000001E-3</v>
      </c>
      <c r="E795" s="26"/>
      <c r="F795" s="26"/>
      <c r="G795" s="26"/>
      <c r="H795" s="43"/>
      <c r="I795" s="26"/>
      <c r="J795" s="47">
        <v>43298.400000000001</v>
      </c>
      <c r="K795" s="20">
        <v>0.16</v>
      </c>
      <c r="L795" s="26"/>
      <c r="M795" s="50">
        <v>43298.400000000001</v>
      </c>
      <c r="N795" s="51">
        <v>0.4</v>
      </c>
      <c r="O795" s="26"/>
      <c r="P795" s="52">
        <v>43298.400000000001</v>
      </c>
      <c r="Q795" s="55">
        <v>19.600000000000001</v>
      </c>
      <c r="R795" s="26"/>
      <c r="S795" s="53">
        <v>43298</v>
      </c>
      <c r="T795" s="20">
        <f t="shared" si="83"/>
        <v>160</v>
      </c>
      <c r="U795" s="54">
        <v>43298</v>
      </c>
      <c r="Z795" s="10"/>
      <c r="AR795" s="5">
        <f t="shared" si="84"/>
        <v>0</v>
      </c>
    </row>
    <row r="796" spans="1:44" x14ac:dyDescent="0.2">
      <c r="A796" s="43">
        <v>43326.373611111114</v>
      </c>
      <c r="B796" s="44">
        <v>0.127</v>
      </c>
      <c r="C796" s="44"/>
      <c r="D796" s="26">
        <v>1.2999999999999999E-2</v>
      </c>
      <c r="E796" s="26"/>
      <c r="F796" s="26"/>
      <c r="G796" s="26"/>
      <c r="H796" s="43"/>
      <c r="I796" s="26"/>
      <c r="J796" s="47">
        <v>43326.373611111114</v>
      </c>
      <c r="K796" s="20">
        <v>0.127</v>
      </c>
      <c r="L796" s="26"/>
      <c r="M796" s="50">
        <v>43326.373611111114</v>
      </c>
      <c r="N796" s="51">
        <v>0.5</v>
      </c>
      <c r="O796" s="26"/>
      <c r="P796" s="52">
        <v>43326.373611111114</v>
      </c>
      <c r="Q796" s="55">
        <v>39.4</v>
      </c>
      <c r="R796" s="26"/>
      <c r="S796" s="53">
        <v>43326</v>
      </c>
      <c r="T796" s="20">
        <f t="shared" si="83"/>
        <v>127</v>
      </c>
      <c r="U796" s="54">
        <v>43326</v>
      </c>
      <c r="Z796" s="10"/>
      <c r="AR796" s="5">
        <f t="shared" si="84"/>
        <v>0</v>
      </c>
    </row>
    <row r="797" spans="1:44" x14ac:dyDescent="0.2">
      <c r="A797" s="43">
        <v>43347.436805555553</v>
      </c>
      <c r="B797" s="44">
        <v>0.14099999999999999</v>
      </c>
      <c r="C797" s="44"/>
      <c r="D797" s="26"/>
      <c r="E797" s="26"/>
      <c r="F797" s="26"/>
      <c r="G797" s="26"/>
      <c r="H797" s="43"/>
      <c r="I797" s="26"/>
      <c r="J797" s="47">
        <v>43347.436805555553</v>
      </c>
      <c r="K797" s="20">
        <v>0.14099999999999999</v>
      </c>
      <c r="L797" s="26"/>
      <c r="M797" s="50">
        <v>43347.436805555553</v>
      </c>
      <c r="N797" s="51">
        <v>0.5</v>
      </c>
      <c r="O797" s="26"/>
      <c r="P797" s="52">
        <v>43347.436805555553</v>
      </c>
      <c r="Q797" s="55">
        <v>24.4</v>
      </c>
      <c r="R797" s="26"/>
      <c r="S797" s="53">
        <v>43347</v>
      </c>
      <c r="T797" s="20">
        <f t="shared" si="83"/>
        <v>141</v>
      </c>
      <c r="U797" s="54">
        <v>43347</v>
      </c>
      <c r="Z797" s="10"/>
      <c r="AR797" s="5">
        <f t="shared" si="84"/>
        <v>0</v>
      </c>
    </row>
    <row r="798" spans="1:44" x14ac:dyDescent="0.2">
      <c r="A798" s="43">
        <v>43389.37777777778</v>
      </c>
      <c r="B798" s="44">
        <v>0.124</v>
      </c>
      <c r="C798" s="44"/>
      <c r="D798" s="26">
        <v>0.189</v>
      </c>
      <c r="E798" s="26"/>
      <c r="F798" s="26"/>
      <c r="G798" s="26"/>
      <c r="H798" s="43"/>
      <c r="I798" s="26"/>
      <c r="J798" s="47">
        <v>43389.37777777778</v>
      </c>
      <c r="K798" s="20">
        <v>0.124</v>
      </c>
      <c r="L798" s="26"/>
      <c r="M798" s="50">
        <v>43389.37777777778</v>
      </c>
      <c r="N798" s="51">
        <v>0.3</v>
      </c>
      <c r="O798" s="26"/>
      <c r="P798" s="52">
        <v>43389.37777777778</v>
      </c>
      <c r="Q798" s="55">
        <v>21.2</v>
      </c>
      <c r="R798" s="26"/>
      <c r="S798" s="53">
        <v>43389</v>
      </c>
      <c r="T798" s="20">
        <f t="shared" si="83"/>
        <v>124</v>
      </c>
      <c r="U798" s="54">
        <v>43389</v>
      </c>
      <c r="Z798" s="10"/>
      <c r="AR798" s="5">
        <f t="shared" si="84"/>
        <v>0</v>
      </c>
    </row>
    <row r="799" spans="1:44" x14ac:dyDescent="0.2">
      <c r="A799" s="43">
        <v>43410.374305555553</v>
      </c>
      <c r="B799" s="44">
        <v>8.7999999999999995E-2</v>
      </c>
      <c r="C799" s="44"/>
      <c r="D799" s="26">
        <v>-5.0000000000000001E-3</v>
      </c>
      <c r="E799" s="26"/>
      <c r="F799" s="26"/>
      <c r="G799" s="26"/>
      <c r="H799" s="43"/>
      <c r="I799" s="26"/>
      <c r="J799" s="47">
        <v>43410.374305555553</v>
      </c>
      <c r="K799" s="20">
        <v>8.7999999999999995E-2</v>
      </c>
      <c r="L799" s="26"/>
      <c r="M799" s="50">
        <v>43410.374305555553</v>
      </c>
      <c r="N799" s="51">
        <v>0.5</v>
      </c>
      <c r="O799" s="26"/>
      <c r="P799" s="52">
        <v>43410.374305555553</v>
      </c>
      <c r="Q799" s="55">
        <v>14.2</v>
      </c>
      <c r="R799" s="26"/>
      <c r="S799" s="53">
        <v>43410</v>
      </c>
      <c r="T799" s="20">
        <f t="shared" si="83"/>
        <v>88</v>
      </c>
      <c r="U799" s="54">
        <v>43410</v>
      </c>
      <c r="Z799" s="10"/>
      <c r="AR799" s="5">
        <f t="shared" si="84"/>
        <v>0</v>
      </c>
    </row>
    <row r="800" spans="1:44" x14ac:dyDescent="0.2">
      <c r="A800" s="43">
        <v>43438.422222222223</v>
      </c>
      <c r="B800" s="44">
        <v>7.0999999999999994E-2</v>
      </c>
      <c r="C800" s="44"/>
      <c r="D800" s="26">
        <v>0.01</v>
      </c>
      <c r="E800" s="26"/>
      <c r="F800" s="26"/>
      <c r="G800" s="26"/>
      <c r="H800" s="43"/>
      <c r="I800" s="26"/>
      <c r="J800" s="47">
        <v>43438.422222222223</v>
      </c>
      <c r="K800" s="20">
        <v>7.0999999999999994E-2</v>
      </c>
      <c r="L800" s="26"/>
      <c r="M800" s="50">
        <v>43438.422222222223</v>
      </c>
      <c r="N800" s="51">
        <v>0.6</v>
      </c>
      <c r="O800" s="26"/>
      <c r="P800" s="52">
        <v>43438.422222222223</v>
      </c>
      <c r="Q800" s="55">
        <v>23.2</v>
      </c>
      <c r="R800" s="26"/>
      <c r="S800" s="53">
        <v>43438</v>
      </c>
      <c r="T800" s="20">
        <f t="shared" si="83"/>
        <v>71</v>
      </c>
      <c r="U800" s="54">
        <v>43438</v>
      </c>
      <c r="Z800" s="10"/>
      <c r="AQ800" s="3" t="e">
        <f>AVERAGE(AP789:AP800)</f>
        <v>#DIV/0!</v>
      </c>
      <c r="AR800" s="5">
        <f t="shared" si="84"/>
        <v>0</v>
      </c>
    </row>
    <row r="801" spans="1:44" x14ac:dyDescent="0.2">
      <c r="A801" s="43">
        <v>43473.418055555558</v>
      </c>
      <c r="B801" s="44">
        <v>0.127</v>
      </c>
      <c r="C801" s="44"/>
      <c r="D801" s="26">
        <v>0.33100000000000002</v>
      </c>
      <c r="E801" s="26"/>
      <c r="F801" s="26"/>
      <c r="G801" s="26"/>
      <c r="H801" s="43"/>
      <c r="I801" s="26"/>
      <c r="J801" s="47">
        <v>43473.418055555558</v>
      </c>
      <c r="K801" s="20">
        <v>0.127</v>
      </c>
      <c r="L801" s="26"/>
      <c r="M801" s="50">
        <v>43473.418055555558</v>
      </c>
      <c r="N801" s="51">
        <v>0.25</v>
      </c>
      <c r="O801" s="26"/>
      <c r="P801" s="52">
        <v>43473.418055555558</v>
      </c>
      <c r="Q801" s="55">
        <v>26</v>
      </c>
      <c r="R801" s="26"/>
      <c r="S801" s="53">
        <v>43473</v>
      </c>
      <c r="T801" s="20">
        <f t="shared" si="83"/>
        <v>127</v>
      </c>
      <c r="U801" s="54">
        <v>43473</v>
      </c>
      <c r="Z801" s="10"/>
      <c r="AR801" s="5">
        <f t="shared" si="84"/>
        <v>0</v>
      </c>
    </row>
    <row r="802" spans="1:44" x14ac:dyDescent="0.2">
      <c r="A802" s="43">
        <v>43508.431250000001</v>
      </c>
      <c r="B802" s="44">
        <v>0.158</v>
      </c>
      <c r="C802" s="44"/>
      <c r="D802" s="26">
        <v>0.314</v>
      </c>
      <c r="E802" s="26"/>
      <c r="F802" s="26"/>
      <c r="G802" s="26"/>
      <c r="H802" s="43"/>
      <c r="I802" s="26"/>
      <c r="J802" s="47">
        <v>43508.431250000001</v>
      </c>
      <c r="K802" s="20">
        <v>0.158</v>
      </c>
      <c r="L802" s="26"/>
      <c r="M802" s="50">
        <v>43508.431250000001</v>
      </c>
      <c r="N802" s="51">
        <v>0.2</v>
      </c>
      <c r="O802" s="26"/>
      <c r="P802" s="52">
        <v>43508.431250000001</v>
      </c>
      <c r="Q802" s="55">
        <v>14.7</v>
      </c>
      <c r="R802" s="26"/>
      <c r="S802" s="53">
        <v>43508</v>
      </c>
      <c r="T802" s="20">
        <f t="shared" ref="T802:T820" si="85">K802*1000</f>
        <v>158</v>
      </c>
      <c r="U802" s="54">
        <v>43508</v>
      </c>
      <c r="Z802" s="10"/>
      <c r="AR802" s="5">
        <f t="shared" si="84"/>
        <v>0</v>
      </c>
    </row>
    <row r="803" spans="1:44" x14ac:dyDescent="0.2">
      <c r="A803" s="43">
        <v>43536.430555555555</v>
      </c>
      <c r="B803" s="44">
        <v>0.16700000000000001</v>
      </c>
      <c r="C803" s="44"/>
      <c r="D803" s="26">
        <v>0.11600000000000001</v>
      </c>
      <c r="E803" s="26"/>
      <c r="F803" s="26"/>
      <c r="G803" s="26"/>
      <c r="H803" s="43"/>
      <c r="I803" s="26"/>
      <c r="J803" s="47">
        <v>43536.430555555555</v>
      </c>
      <c r="K803" s="20">
        <v>0.16700000000000001</v>
      </c>
      <c r="L803" s="26"/>
      <c r="M803" s="50">
        <v>43536.430555555555</v>
      </c>
      <c r="N803" s="51">
        <v>0.3</v>
      </c>
      <c r="O803" s="26"/>
      <c r="P803" s="52">
        <v>43536.430555555555</v>
      </c>
      <c r="Q803" s="55">
        <v>10.9</v>
      </c>
      <c r="R803" s="26"/>
      <c r="S803" s="53">
        <v>43536</v>
      </c>
      <c r="T803" s="20">
        <f t="shared" si="85"/>
        <v>167</v>
      </c>
      <c r="U803" s="54">
        <v>43536</v>
      </c>
      <c r="Z803" s="10"/>
      <c r="AR803" s="5">
        <f t="shared" si="84"/>
        <v>0</v>
      </c>
    </row>
    <row r="804" spans="1:44" x14ac:dyDescent="0.2">
      <c r="A804" s="43">
        <v>43557.390277777777</v>
      </c>
      <c r="B804" s="44">
        <v>0.185</v>
      </c>
      <c r="C804" s="44"/>
      <c r="D804" s="26">
        <v>0.223</v>
      </c>
      <c r="E804" s="26"/>
      <c r="F804" s="26"/>
      <c r="G804" s="26"/>
      <c r="H804" s="43"/>
      <c r="I804" s="26"/>
      <c r="J804" s="47">
        <v>43557.390277777777</v>
      </c>
      <c r="K804" s="20">
        <v>0.185</v>
      </c>
      <c r="L804" s="26"/>
      <c r="M804" s="50">
        <v>43557.390277777777</v>
      </c>
      <c r="N804" s="51">
        <v>0.3</v>
      </c>
      <c r="O804" s="26"/>
      <c r="P804" s="52">
        <v>43557.390277777777</v>
      </c>
      <c r="Q804" s="55">
        <v>15.3</v>
      </c>
      <c r="R804" s="26"/>
      <c r="S804" s="53">
        <v>43557</v>
      </c>
      <c r="T804" s="20">
        <f t="shared" si="85"/>
        <v>185</v>
      </c>
      <c r="U804" s="54">
        <v>43557</v>
      </c>
      <c r="Z804" s="10"/>
      <c r="AQ804" s="3" t="e">
        <f>AVERAGE(AP789:AP804)</f>
        <v>#DIV/0!</v>
      </c>
      <c r="AR804" s="5">
        <f t="shared" si="84"/>
        <v>0</v>
      </c>
    </row>
    <row r="805" spans="1:44" x14ac:dyDescent="0.2">
      <c r="A805" s="43">
        <v>43593.383333333331</v>
      </c>
      <c r="B805" s="44">
        <v>0.153</v>
      </c>
      <c r="C805" s="44"/>
      <c r="D805" s="26">
        <v>0.28299999999999997</v>
      </c>
      <c r="E805" s="26"/>
      <c r="F805" s="26"/>
      <c r="G805" s="26"/>
      <c r="H805" s="43"/>
      <c r="I805" s="26"/>
      <c r="J805" s="47">
        <v>43593.383333333331</v>
      </c>
      <c r="K805" s="20">
        <v>0.153</v>
      </c>
      <c r="L805" s="26"/>
      <c r="M805" s="50">
        <v>43593.383333333331</v>
      </c>
      <c r="N805" s="51">
        <v>0.3</v>
      </c>
      <c r="O805" s="26"/>
      <c r="P805" s="52">
        <v>43593.383333333331</v>
      </c>
      <c r="Q805" s="55">
        <v>11.4</v>
      </c>
      <c r="R805" s="26"/>
      <c r="S805" s="53">
        <v>43593</v>
      </c>
      <c r="T805" s="20">
        <f t="shared" si="85"/>
        <v>153</v>
      </c>
      <c r="U805" s="54">
        <v>43593</v>
      </c>
      <c r="Z805" s="10"/>
      <c r="AR805" s="5">
        <f t="shared" si="84"/>
        <v>0</v>
      </c>
    </row>
    <row r="806" spans="1:44" x14ac:dyDescent="0.2">
      <c r="A806" s="43">
        <v>43621.418749999997</v>
      </c>
      <c r="B806" s="44">
        <v>0.151</v>
      </c>
      <c r="C806" s="44"/>
      <c r="D806" s="26">
        <v>2.5000000000000001E-2</v>
      </c>
      <c r="E806" s="26"/>
      <c r="F806" s="26"/>
      <c r="G806" s="26"/>
      <c r="H806" s="43"/>
      <c r="I806" s="26"/>
      <c r="J806" s="47">
        <v>43621.418749999997</v>
      </c>
      <c r="K806" s="20">
        <v>0.151</v>
      </c>
      <c r="L806" s="26"/>
      <c r="M806" s="50">
        <v>43621.418749999997</v>
      </c>
      <c r="N806" s="51">
        <v>0.2</v>
      </c>
      <c r="O806" s="26"/>
      <c r="P806" s="52">
        <v>43621.418749999997</v>
      </c>
      <c r="Q806" s="55">
        <v>15</v>
      </c>
      <c r="R806" s="26"/>
      <c r="S806" s="53">
        <v>43621</v>
      </c>
      <c r="T806" s="20">
        <f t="shared" si="85"/>
        <v>151</v>
      </c>
      <c r="U806" s="54">
        <v>43621</v>
      </c>
      <c r="Z806" s="10"/>
      <c r="AR806" s="5">
        <f t="shared" si="84"/>
        <v>0</v>
      </c>
    </row>
    <row r="807" spans="1:44" x14ac:dyDescent="0.2">
      <c r="A807" s="43">
        <v>43655.390277777777</v>
      </c>
      <c r="B807" s="44">
        <v>0.17199999999999999</v>
      </c>
      <c r="C807" s="44"/>
      <c r="D807" s="26">
        <v>2.9000000000000001E-2</v>
      </c>
      <c r="E807" s="26"/>
      <c r="F807" s="26"/>
      <c r="G807" s="26"/>
      <c r="H807" s="43"/>
      <c r="I807" s="26"/>
      <c r="J807" s="47">
        <v>43655.390277777777</v>
      </c>
      <c r="K807" s="20">
        <v>0.17199999999999999</v>
      </c>
      <c r="L807" s="26"/>
      <c r="M807" s="50">
        <v>43655.390277777777</v>
      </c>
      <c r="N807" s="51">
        <v>0.3</v>
      </c>
      <c r="O807" s="26"/>
      <c r="P807" s="52">
        <v>43655.390277777777</v>
      </c>
      <c r="Q807" s="55">
        <v>43</v>
      </c>
      <c r="R807" s="26"/>
      <c r="S807" s="53">
        <v>43655</v>
      </c>
      <c r="T807" s="20">
        <f t="shared" si="85"/>
        <v>172</v>
      </c>
      <c r="U807" s="54">
        <v>43655</v>
      </c>
      <c r="Z807" s="10"/>
      <c r="AR807" s="5">
        <f t="shared" si="84"/>
        <v>0</v>
      </c>
    </row>
    <row r="808" spans="1:44" x14ac:dyDescent="0.2">
      <c r="A808" s="43">
        <v>43683.404861111114</v>
      </c>
      <c r="B808" s="44">
        <v>0.108</v>
      </c>
      <c r="C808" s="44"/>
      <c r="D808" s="26">
        <v>8.9999999999999993E-3</v>
      </c>
      <c r="E808" s="26"/>
      <c r="F808" s="26"/>
      <c r="G808" s="26"/>
      <c r="H808" s="43"/>
      <c r="I808" s="26"/>
      <c r="J808" s="47">
        <v>43683.404861111114</v>
      </c>
      <c r="K808" s="20">
        <v>0.108</v>
      </c>
      <c r="L808" s="26"/>
      <c r="M808" s="50">
        <v>43683.404861111114</v>
      </c>
      <c r="N808" s="51">
        <v>0.4</v>
      </c>
      <c r="O808" s="26"/>
      <c r="P808" s="52">
        <v>43683.404861111114</v>
      </c>
      <c r="Q808" s="55">
        <v>38.700000000000003</v>
      </c>
      <c r="R808" s="26"/>
      <c r="S808" s="53">
        <v>43683</v>
      </c>
      <c r="T808" s="20">
        <f t="shared" si="85"/>
        <v>108</v>
      </c>
      <c r="U808" s="54">
        <v>43683</v>
      </c>
      <c r="Z808" s="10"/>
      <c r="AR808" s="5">
        <f t="shared" si="84"/>
        <v>0</v>
      </c>
    </row>
    <row r="809" spans="1:44" x14ac:dyDescent="0.2">
      <c r="A809" s="43">
        <v>43717.38958333333</v>
      </c>
      <c r="B809" s="44">
        <v>0.121</v>
      </c>
      <c r="C809" s="44"/>
      <c r="D809" s="26">
        <v>7.6999999999999999E-2</v>
      </c>
      <c r="E809" s="26"/>
      <c r="F809" s="26"/>
      <c r="G809" s="26"/>
      <c r="H809" s="43"/>
      <c r="I809" s="26"/>
      <c r="J809" s="47">
        <v>43717.38958333333</v>
      </c>
      <c r="K809" s="20">
        <v>0.121</v>
      </c>
      <c r="L809" s="26"/>
      <c r="M809" s="50">
        <v>43717.38958333333</v>
      </c>
      <c r="N809" s="51">
        <v>0.2</v>
      </c>
      <c r="O809" s="26"/>
      <c r="P809" s="52">
        <v>43717.38958333333</v>
      </c>
      <c r="Q809" s="55">
        <v>45.1</v>
      </c>
      <c r="R809" s="26"/>
      <c r="S809" s="53">
        <v>43717</v>
      </c>
      <c r="T809" s="20">
        <f t="shared" si="85"/>
        <v>121</v>
      </c>
      <c r="U809" s="54">
        <v>43717</v>
      </c>
      <c r="Z809" s="10"/>
      <c r="AR809" s="5">
        <f t="shared" si="84"/>
        <v>0</v>
      </c>
    </row>
    <row r="810" spans="1:44" x14ac:dyDescent="0.2">
      <c r="A810" s="43">
        <v>43739.356944444444</v>
      </c>
      <c r="B810" s="44">
        <v>0.13200000000000001</v>
      </c>
      <c r="C810" s="44"/>
      <c r="D810" s="26">
        <v>3.9E-2</v>
      </c>
      <c r="E810" s="26"/>
      <c r="F810" s="26"/>
      <c r="G810" s="26"/>
      <c r="H810" s="43"/>
      <c r="I810" s="26"/>
      <c r="J810" s="47">
        <v>43739.356944444444</v>
      </c>
      <c r="K810" s="20">
        <v>0.13200000000000001</v>
      </c>
      <c r="L810" s="26"/>
      <c r="M810" s="50">
        <v>43739.356944444444</v>
      </c>
      <c r="N810" s="51">
        <v>0.2</v>
      </c>
      <c r="O810" s="26"/>
      <c r="P810" s="52">
        <v>43739.356944444444</v>
      </c>
      <c r="Q810" s="55">
        <v>26.3</v>
      </c>
      <c r="R810" s="26"/>
      <c r="S810" s="53">
        <v>43739</v>
      </c>
      <c r="T810" s="20">
        <f t="shared" si="85"/>
        <v>132</v>
      </c>
      <c r="U810" s="54">
        <v>43739</v>
      </c>
      <c r="Z810" s="10"/>
      <c r="AR810" s="5">
        <f t="shared" si="84"/>
        <v>0</v>
      </c>
    </row>
    <row r="811" spans="1:44" x14ac:dyDescent="0.2">
      <c r="A811" s="43">
        <v>43774.394444444442</v>
      </c>
      <c r="B811" s="44">
        <v>0.126</v>
      </c>
      <c r="C811" s="44"/>
      <c r="D811" s="26">
        <v>0.25700000000000001</v>
      </c>
      <c r="E811" s="26"/>
      <c r="F811" s="26"/>
      <c r="G811" s="26"/>
      <c r="H811" s="43"/>
      <c r="I811" s="26"/>
      <c r="J811" s="47">
        <v>43774.394444444442</v>
      </c>
      <c r="K811" s="20">
        <v>0.126</v>
      </c>
      <c r="L811" s="26"/>
      <c r="M811" s="50">
        <v>43774.394444444442</v>
      </c>
      <c r="N811" s="51">
        <v>0.4</v>
      </c>
      <c r="O811" s="26"/>
      <c r="P811" s="52">
        <v>43774.394444444442</v>
      </c>
      <c r="Q811" s="55">
        <v>31.4</v>
      </c>
      <c r="R811" s="26"/>
      <c r="S811" s="53">
        <v>43774</v>
      </c>
      <c r="T811" s="20">
        <f t="shared" si="85"/>
        <v>126</v>
      </c>
      <c r="U811" s="54">
        <v>43774</v>
      </c>
      <c r="Z811" s="10"/>
      <c r="AR811" s="5">
        <f t="shared" si="84"/>
        <v>0</v>
      </c>
    </row>
    <row r="812" spans="1:44" x14ac:dyDescent="0.2">
      <c r="A812" s="43">
        <v>43802.394444444442</v>
      </c>
      <c r="B812" s="44">
        <v>0.16300000000000001</v>
      </c>
      <c r="C812" s="44"/>
      <c r="D812" s="26">
        <v>0.122</v>
      </c>
      <c r="E812" s="26"/>
      <c r="F812" s="26"/>
      <c r="G812" s="26"/>
      <c r="H812" s="43"/>
      <c r="I812" s="26"/>
      <c r="J812" s="47">
        <v>43802.394444444442</v>
      </c>
      <c r="K812" s="20">
        <v>0.16300000000000001</v>
      </c>
      <c r="L812" s="26"/>
      <c r="M812" s="50">
        <v>43802.394444444442</v>
      </c>
      <c r="N812" s="51">
        <v>0.1</v>
      </c>
      <c r="O812" s="26"/>
      <c r="P812" s="52">
        <v>43802.394444444442</v>
      </c>
      <c r="Q812" s="55">
        <v>11.1</v>
      </c>
      <c r="R812" s="26"/>
      <c r="S812" s="53">
        <v>43802</v>
      </c>
      <c r="T812" s="20">
        <f t="shared" si="85"/>
        <v>163</v>
      </c>
      <c r="U812" s="54">
        <v>43802</v>
      </c>
      <c r="Z812" s="10"/>
      <c r="AR812" s="5">
        <f t="shared" si="84"/>
        <v>0</v>
      </c>
    </row>
    <row r="813" spans="1:44" x14ac:dyDescent="0.2">
      <c r="A813" s="43">
        <v>43844.413888888892</v>
      </c>
      <c r="B813" s="44">
        <v>0.152</v>
      </c>
      <c r="C813" s="44"/>
      <c r="D813" s="26">
        <v>0.48199999999999998</v>
      </c>
      <c r="E813" s="26"/>
      <c r="F813" s="26"/>
      <c r="G813" s="26"/>
      <c r="H813" s="43"/>
      <c r="I813" s="26"/>
      <c r="J813" s="47">
        <v>43844.413888888892</v>
      </c>
      <c r="K813" s="20">
        <v>0.152</v>
      </c>
      <c r="L813" s="26"/>
      <c r="M813" s="50">
        <v>43844.413888888892</v>
      </c>
      <c r="N813" s="51">
        <v>0.2</v>
      </c>
      <c r="O813" s="26"/>
      <c r="P813" s="52">
        <v>43844.413888888892</v>
      </c>
      <c r="Q813" s="55">
        <v>14.2</v>
      </c>
      <c r="R813" s="26"/>
      <c r="S813" s="53">
        <v>43844</v>
      </c>
      <c r="T813" s="20">
        <f t="shared" si="85"/>
        <v>152</v>
      </c>
      <c r="U813" s="54">
        <v>43844</v>
      </c>
      <c r="Z813" s="10"/>
      <c r="AR813" s="5">
        <f t="shared" si="84"/>
        <v>0</v>
      </c>
    </row>
    <row r="814" spans="1:44" x14ac:dyDescent="0.2">
      <c r="A814" s="43">
        <v>43865.431944444441</v>
      </c>
      <c r="B814" s="44">
        <v>0.11799999999999999</v>
      </c>
      <c r="C814" s="44"/>
      <c r="D814" s="26"/>
      <c r="E814" s="26"/>
      <c r="F814" s="26"/>
      <c r="G814" s="26"/>
      <c r="H814" s="43"/>
      <c r="I814" s="26"/>
      <c r="J814" s="47">
        <v>43865.431944444441</v>
      </c>
      <c r="K814" s="20">
        <v>0.11799999999999999</v>
      </c>
      <c r="L814" s="26"/>
      <c r="M814" s="50">
        <v>43865.431944444441</v>
      </c>
      <c r="N814" s="51">
        <v>0.4</v>
      </c>
      <c r="O814" s="26"/>
      <c r="P814" s="52">
        <v>43865.431944444441</v>
      </c>
      <c r="Q814" s="55">
        <v>5.25</v>
      </c>
      <c r="R814" s="26"/>
      <c r="S814" s="53">
        <v>43865</v>
      </c>
      <c r="T814" s="20">
        <f t="shared" si="85"/>
        <v>118</v>
      </c>
      <c r="U814" s="54">
        <v>43865</v>
      </c>
      <c r="Z814" s="10"/>
      <c r="AR814" s="5">
        <f t="shared" si="84"/>
        <v>0</v>
      </c>
    </row>
    <row r="815" spans="1:44" x14ac:dyDescent="0.2">
      <c r="A815" s="43">
        <v>43873.414583333331</v>
      </c>
      <c r="B815" s="44">
        <v>0.14199999999999999</v>
      </c>
      <c r="C815" s="44"/>
      <c r="D815" s="26">
        <v>0.41799999999999998</v>
      </c>
      <c r="E815" s="26"/>
      <c r="F815" s="26"/>
      <c r="G815" s="26"/>
      <c r="H815" s="43"/>
      <c r="I815" s="26"/>
      <c r="J815" s="47">
        <v>43873.414583333331</v>
      </c>
      <c r="K815" s="20">
        <v>0.14199999999999999</v>
      </c>
      <c r="L815" s="26"/>
      <c r="M815" s="50">
        <v>43873.414583333331</v>
      </c>
      <c r="N815" s="51">
        <v>0.2</v>
      </c>
      <c r="O815" s="26"/>
      <c r="P815" s="52">
        <v>43873.414583333331</v>
      </c>
      <c r="Q815" s="55">
        <v>16.399999999999999</v>
      </c>
      <c r="R815" s="26"/>
      <c r="S815" s="53">
        <v>43873</v>
      </c>
      <c r="T815" s="20">
        <f t="shared" si="85"/>
        <v>142</v>
      </c>
      <c r="U815" s="54">
        <v>43873</v>
      </c>
      <c r="Z815" s="10"/>
      <c r="AR815" s="5">
        <f t="shared" si="84"/>
        <v>0</v>
      </c>
    </row>
    <row r="816" spans="1:44" x14ac:dyDescent="0.2">
      <c r="A816" s="43">
        <v>43900.390277777777</v>
      </c>
      <c r="B816" s="44">
        <v>0.16400000000000001</v>
      </c>
      <c r="C816" s="44"/>
      <c r="D816" s="26">
        <v>6.0000000000000001E-3</v>
      </c>
      <c r="E816" s="26"/>
      <c r="F816" s="26"/>
      <c r="G816" s="26"/>
      <c r="H816" s="43"/>
      <c r="I816" s="26"/>
      <c r="J816" s="47">
        <v>43900.390277777777</v>
      </c>
      <c r="K816" s="20">
        <v>0.16400000000000001</v>
      </c>
      <c r="L816" s="26"/>
      <c r="M816" s="50">
        <v>43900.390277777777</v>
      </c>
      <c r="N816" s="51">
        <v>0.2</v>
      </c>
      <c r="O816" s="26"/>
      <c r="P816" s="52">
        <v>43900.390277777777</v>
      </c>
      <c r="Q816" s="55">
        <v>7.42</v>
      </c>
      <c r="R816" s="26"/>
      <c r="S816" s="53">
        <v>43900</v>
      </c>
      <c r="T816" s="20">
        <f t="shared" si="85"/>
        <v>164</v>
      </c>
      <c r="U816" s="54">
        <v>43900</v>
      </c>
      <c r="Z816" s="10"/>
      <c r="AR816" s="5">
        <f t="shared" si="84"/>
        <v>0</v>
      </c>
    </row>
    <row r="817" spans="1:44" x14ac:dyDescent="0.2">
      <c r="A817" s="43">
        <v>43928.395833333336</v>
      </c>
      <c r="B817" s="44">
        <v>0.12</v>
      </c>
      <c r="C817" s="44"/>
      <c r="D817" s="26">
        <v>-5.0000000000000001E-3</v>
      </c>
      <c r="E817" s="26"/>
      <c r="F817" s="26"/>
      <c r="G817" s="26"/>
      <c r="H817" s="43"/>
      <c r="I817" s="26"/>
      <c r="J817" s="47">
        <v>43928.395833333336</v>
      </c>
      <c r="K817" s="20">
        <v>0.12</v>
      </c>
      <c r="L817" s="26"/>
      <c r="M817" s="50">
        <v>43928.395833333336</v>
      </c>
      <c r="N817" s="51">
        <v>0.3</v>
      </c>
      <c r="O817" s="26"/>
      <c r="P817" s="52">
        <v>43928.395833333336</v>
      </c>
      <c r="Q817" s="55"/>
      <c r="R817" s="26"/>
      <c r="S817" s="53">
        <v>43928</v>
      </c>
      <c r="T817" s="20">
        <f t="shared" si="85"/>
        <v>120</v>
      </c>
      <c r="U817" s="54">
        <v>43928</v>
      </c>
      <c r="Z817" s="10"/>
      <c r="AR817" s="5">
        <f t="shared" si="84"/>
        <v>0</v>
      </c>
    </row>
    <row r="818" spans="1:44" x14ac:dyDescent="0.2">
      <c r="A818" s="43">
        <v>43956.404861111114</v>
      </c>
      <c r="B818" s="44">
        <v>0.15</v>
      </c>
      <c r="C818" s="44"/>
      <c r="D818" s="26">
        <v>0.11799999999999999</v>
      </c>
      <c r="E818" s="26"/>
      <c r="F818" s="26"/>
      <c r="G818" s="26"/>
      <c r="H818" s="43"/>
      <c r="I818" s="26"/>
      <c r="J818" s="47">
        <v>43956.404861111114</v>
      </c>
      <c r="K818" s="20">
        <v>0.15</v>
      </c>
      <c r="L818" s="26"/>
      <c r="M818" s="50">
        <v>43956.404861111114</v>
      </c>
      <c r="N818" s="51">
        <v>0.3</v>
      </c>
      <c r="O818" s="26"/>
      <c r="P818" s="52">
        <v>43956.404861111114</v>
      </c>
      <c r="Q818" s="55"/>
      <c r="R818" s="26"/>
      <c r="S818" s="53">
        <v>43956</v>
      </c>
      <c r="T818" s="20">
        <f t="shared" si="85"/>
        <v>150</v>
      </c>
      <c r="U818" s="54">
        <v>43956</v>
      </c>
      <c r="Z818" s="10"/>
      <c r="AR818" s="5">
        <f t="shared" si="84"/>
        <v>0</v>
      </c>
    </row>
    <row r="819" spans="1:44" x14ac:dyDescent="0.2">
      <c r="A819" s="43">
        <v>43971.386111111111</v>
      </c>
      <c r="B819" s="44">
        <v>0.14899999999999999</v>
      </c>
      <c r="C819" s="44"/>
      <c r="D819" s="26">
        <v>0.10199999999999999</v>
      </c>
      <c r="E819" s="26"/>
      <c r="F819" s="26"/>
      <c r="G819" s="26"/>
      <c r="H819" s="43"/>
      <c r="I819" s="26"/>
      <c r="J819" s="47">
        <v>43971.386111111111</v>
      </c>
      <c r="K819" s="20">
        <v>0.14899999999999999</v>
      </c>
      <c r="L819" s="26"/>
      <c r="M819" s="50">
        <v>43971.386111111111</v>
      </c>
      <c r="N819" s="51">
        <v>0.2</v>
      </c>
      <c r="O819" s="26"/>
      <c r="P819" s="52">
        <v>43971.386111111111</v>
      </c>
      <c r="Q819" s="55">
        <v>48.9</v>
      </c>
      <c r="R819" s="26"/>
      <c r="S819" s="53">
        <v>43971</v>
      </c>
      <c r="T819" s="20">
        <f t="shared" si="85"/>
        <v>149</v>
      </c>
      <c r="U819" s="54">
        <v>43971</v>
      </c>
      <c r="Z819" s="10"/>
      <c r="AR819" s="5">
        <f t="shared" si="84"/>
        <v>0</v>
      </c>
    </row>
    <row r="820" spans="1:44" x14ac:dyDescent="0.2">
      <c r="A820" s="43">
        <v>43984.395833333336</v>
      </c>
      <c r="B820" s="44">
        <v>0.14299999999999999</v>
      </c>
      <c r="C820" s="44"/>
      <c r="D820" s="26">
        <v>6.2E-2</v>
      </c>
      <c r="E820" s="26"/>
      <c r="F820" s="26"/>
      <c r="G820" s="26"/>
      <c r="H820" s="43"/>
      <c r="I820" s="26"/>
      <c r="J820" s="47">
        <v>43984.395833333336</v>
      </c>
      <c r="K820" s="20">
        <v>0.14299999999999999</v>
      </c>
      <c r="L820" s="26"/>
      <c r="M820" s="50">
        <v>43984.395833333336</v>
      </c>
      <c r="N820" s="51">
        <v>0.2</v>
      </c>
      <c r="O820" s="26"/>
      <c r="P820" s="52">
        <v>43984.395833333336</v>
      </c>
      <c r="Q820" s="55">
        <v>29.6</v>
      </c>
      <c r="R820" s="26"/>
      <c r="S820" s="53">
        <v>43984</v>
      </c>
      <c r="T820" s="20">
        <f t="shared" si="85"/>
        <v>143</v>
      </c>
      <c r="U820" s="54">
        <v>43984</v>
      </c>
      <c r="Z820" s="10"/>
      <c r="AR820" s="5">
        <f t="shared" si="84"/>
        <v>0</v>
      </c>
    </row>
    <row r="821" spans="1:44" x14ac:dyDescent="0.2">
      <c r="A821" s="43">
        <v>43984.399305555555</v>
      </c>
      <c r="B821" s="44"/>
      <c r="C821" s="44"/>
      <c r="D821" s="26"/>
      <c r="E821" s="26"/>
      <c r="F821" s="26"/>
      <c r="G821" s="26"/>
      <c r="H821" s="43"/>
      <c r="I821" s="26"/>
      <c r="J821" s="47">
        <v>43984.399305555555</v>
      </c>
      <c r="K821" s="20"/>
      <c r="L821" s="26"/>
      <c r="M821" s="50">
        <v>43984.399305555555</v>
      </c>
      <c r="N821" s="51"/>
      <c r="O821" s="26"/>
      <c r="P821" s="52">
        <v>43984.399305555555</v>
      </c>
      <c r="Q821" s="55">
        <v>44.4</v>
      </c>
      <c r="R821" s="26"/>
      <c r="S821" s="53">
        <v>43984</v>
      </c>
      <c r="T821" s="20"/>
      <c r="U821" s="54">
        <v>43984</v>
      </c>
      <c r="Z821" s="10"/>
      <c r="AR821" s="5">
        <f t="shared" si="84"/>
        <v>0</v>
      </c>
    </row>
    <row r="822" spans="1:44" x14ac:dyDescent="0.2">
      <c r="A822" s="43">
        <v>44005.386805555558</v>
      </c>
      <c r="B822" s="44">
        <v>0.161</v>
      </c>
      <c r="C822" s="44"/>
      <c r="D822" s="26">
        <v>0.02</v>
      </c>
      <c r="E822" s="26"/>
      <c r="F822" s="26"/>
      <c r="G822" s="26"/>
      <c r="H822" s="43"/>
      <c r="I822" s="26"/>
      <c r="J822" s="47">
        <v>44005.386805555558</v>
      </c>
      <c r="K822" s="20">
        <v>0.161</v>
      </c>
      <c r="L822" s="26"/>
      <c r="M822" s="50">
        <v>44005.386805555558</v>
      </c>
      <c r="N822" s="51">
        <v>0.3</v>
      </c>
      <c r="O822" s="26"/>
      <c r="P822" s="52">
        <v>44005.386805555558</v>
      </c>
      <c r="Q822" s="55"/>
      <c r="R822" s="26"/>
      <c r="S822" s="53">
        <v>44005</v>
      </c>
      <c r="T822" s="20">
        <f>K822*1000</f>
        <v>161</v>
      </c>
      <c r="U822" s="54">
        <v>44005</v>
      </c>
      <c r="Z822" s="10"/>
      <c r="AR822" s="5">
        <f t="shared" si="84"/>
        <v>0</v>
      </c>
    </row>
    <row r="823" spans="1:44" x14ac:dyDescent="0.2">
      <c r="A823" s="43">
        <v>44005.388888888891</v>
      </c>
      <c r="B823" s="44"/>
      <c r="C823" s="44"/>
      <c r="D823" s="26"/>
      <c r="E823" s="26"/>
      <c r="F823" s="26"/>
      <c r="G823" s="26"/>
      <c r="H823" s="43"/>
      <c r="I823" s="26"/>
      <c r="J823" s="47">
        <v>44005.388888888891</v>
      </c>
      <c r="K823" s="20"/>
      <c r="L823" s="26"/>
      <c r="M823" s="50">
        <v>44005.388888888891</v>
      </c>
      <c r="N823" s="51"/>
      <c r="O823" s="26"/>
      <c r="P823" s="52">
        <v>44005.388888888891</v>
      </c>
      <c r="Q823" s="55">
        <v>37.799999999999997</v>
      </c>
      <c r="R823" s="26"/>
      <c r="S823" s="53">
        <v>44005</v>
      </c>
      <c r="T823" s="20"/>
      <c r="U823" s="54">
        <v>44005</v>
      </c>
      <c r="Z823" s="10"/>
      <c r="AR823" s="5">
        <f t="shared" si="84"/>
        <v>0</v>
      </c>
    </row>
    <row r="824" spans="1:44" x14ac:dyDescent="0.2">
      <c r="A824" s="43">
        <v>44019.379861111112</v>
      </c>
      <c r="B824" s="44"/>
      <c r="C824" s="44"/>
      <c r="D824" s="26"/>
      <c r="E824" s="26"/>
      <c r="F824" s="26"/>
      <c r="G824" s="26"/>
      <c r="H824" s="43"/>
      <c r="I824" s="26"/>
      <c r="J824" s="47">
        <v>44019.379861111112</v>
      </c>
      <c r="K824" s="20"/>
      <c r="L824" s="26"/>
      <c r="M824" s="50">
        <v>44019.379861111112</v>
      </c>
      <c r="N824" s="51"/>
      <c r="O824" s="26"/>
      <c r="P824" s="52">
        <v>44019.379861111112</v>
      </c>
      <c r="Q824" s="55"/>
      <c r="R824" s="26"/>
      <c r="S824" s="53">
        <v>44019</v>
      </c>
      <c r="T824" s="20"/>
      <c r="U824" s="54">
        <v>44019</v>
      </c>
      <c r="Z824" s="10"/>
      <c r="AR824" s="5">
        <f t="shared" si="84"/>
        <v>0</v>
      </c>
    </row>
    <row r="825" spans="1:44" x14ac:dyDescent="0.2">
      <c r="A825" s="43">
        <v>44019.381944444445</v>
      </c>
      <c r="B825" s="44">
        <v>0.13400000000000001</v>
      </c>
      <c r="C825" s="44"/>
      <c r="D825" s="26">
        <v>2.1000000000000001E-2</v>
      </c>
      <c r="E825" s="26"/>
      <c r="F825" s="26"/>
      <c r="G825" s="26"/>
      <c r="H825" s="43"/>
      <c r="I825" s="26"/>
      <c r="J825" s="47">
        <v>44019.381944444445</v>
      </c>
      <c r="K825" s="20">
        <v>0.13400000000000001</v>
      </c>
      <c r="L825" s="26"/>
      <c r="M825" s="50">
        <v>44019.381944444445</v>
      </c>
      <c r="N825" s="51">
        <v>0.3</v>
      </c>
      <c r="O825" s="26"/>
      <c r="P825" s="52">
        <v>44019.381944444445</v>
      </c>
      <c r="Q825" s="55"/>
      <c r="R825" s="26"/>
      <c r="S825" s="53">
        <v>44019</v>
      </c>
      <c r="T825" s="20">
        <f>K825*1000</f>
        <v>134</v>
      </c>
      <c r="U825" s="54">
        <v>44019</v>
      </c>
      <c r="Z825" s="10"/>
      <c r="AR825" s="5">
        <f t="shared" si="84"/>
        <v>0</v>
      </c>
    </row>
    <row r="826" spans="1:44" x14ac:dyDescent="0.2">
      <c r="A826" s="43">
        <v>44033.380555555559</v>
      </c>
      <c r="B826" s="44">
        <v>0.122</v>
      </c>
      <c r="C826" s="44"/>
      <c r="D826" s="26">
        <v>8.0000000000000002E-3</v>
      </c>
      <c r="E826" s="26"/>
      <c r="F826" s="26"/>
      <c r="G826" s="26"/>
      <c r="H826" s="43"/>
      <c r="I826" s="26"/>
      <c r="J826" s="47">
        <v>44033.380555555559</v>
      </c>
      <c r="K826" s="20">
        <v>0.122</v>
      </c>
      <c r="L826" s="26"/>
      <c r="M826" s="50">
        <v>44033.380555555559</v>
      </c>
      <c r="N826" s="51">
        <v>0.3</v>
      </c>
      <c r="O826" s="26"/>
      <c r="P826" s="52">
        <v>44033.380555555559</v>
      </c>
      <c r="Q826" s="55">
        <v>142</v>
      </c>
      <c r="R826" s="26"/>
      <c r="S826" s="53">
        <v>44033</v>
      </c>
      <c r="T826" s="20">
        <f>K826*1000</f>
        <v>122</v>
      </c>
      <c r="U826" s="54">
        <v>44033</v>
      </c>
      <c r="Z826" s="10"/>
      <c r="AQ826" s="3" t="e">
        <f>AVERAGE(AP805:AP826)</f>
        <v>#DIV/0!</v>
      </c>
      <c r="AR826" s="5"/>
    </row>
    <row r="827" spans="1:44" x14ac:dyDescent="0.2">
      <c r="A827" s="43">
        <v>44033.382638888892</v>
      </c>
      <c r="B827" s="44"/>
      <c r="C827" s="44"/>
      <c r="D827" s="26"/>
      <c r="E827" s="26"/>
      <c r="F827" s="26"/>
      <c r="G827" s="26"/>
      <c r="H827" s="43"/>
      <c r="I827" s="26"/>
      <c r="J827" s="47">
        <v>44033.382638888892</v>
      </c>
      <c r="K827" s="20"/>
      <c r="L827" s="26"/>
      <c r="M827" s="50">
        <v>44033.382638888892</v>
      </c>
      <c r="N827" s="51"/>
      <c r="O827" s="26"/>
      <c r="P827" s="52">
        <v>44033.382638888892</v>
      </c>
      <c r="Q827" s="55">
        <v>36.200000000000003</v>
      </c>
      <c r="R827" s="26"/>
      <c r="S827" s="53">
        <v>44033</v>
      </c>
      <c r="T827" s="20"/>
      <c r="U827" s="54">
        <v>44033</v>
      </c>
      <c r="Z827" s="10"/>
      <c r="AR827" s="5"/>
    </row>
    <row r="828" spans="1:44" x14ac:dyDescent="0.2">
      <c r="A828" s="43">
        <v>44047.395833333336</v>
      </c>
      <c r="B828" s="44">
        <v>0.113</v>
      </c>
      <c r="C828" s="44"/>
      <c r="D828" s="26">
        <v>5.0000000000000001E-3</v>
      </c>
      <c r="E828" s="26"/>
      <c r="F828" s="26"/>
      <c r="G828" s="26"/>
      <c r="H828" s="43"/>
      <c r="I828" s="26"/>
      <c r="J828" s="47">
        <v>44047.395833333336</v>
      </c>
      <c r="K828" s="20">
        <v>0.113</v>
      </c>
      <c r="L828" s="26"/>
      <c r="M828" s="50">
        <v>44047.395833333336</v>
      </c>
      <c r="N828" s="51">
        <v>0.3</v>
      </c>
      <c r="O828" s="26"/>
      <c r="P828" s="52">
        <v>44047.395833333336</v>
      </c>
      <c r="Q828" s="55"/>
      <c r="R828" s="26"/>
      <c r="S828" s="53">
        <v>44047</v>
      </c>
      <c r="T828" s="20">
        <f>K828*1000</f>
        <v>113</v>
      </c>
      <c r="U828" s="54">
        <v>44047</v>
      </c>
      <c r="Z828" s="10"/>
      <c r="AR828" s="5"/>
    </row>
    <row r="829" spans="1:44" x14ac:dyDescent="0.2">
      <c r="A829" s="43">
        <v>44068.404861111114</v>
      </c>
      <c r="B829" s="44">
        <v>0.155</v>
      </c>
      <c r="C829" s="44"/>
      <c r="D829" s="26">
        <v>2.7E-2</v>
      </c>
      <c r="E829" s="26"/>
      <c r="F829" s="26"/>
      <c r="G829" s="26"/>
      <c r="H829" s="43"/>
      <c r="I829" s="26"/>
      <c r="J829" s="47">
        <v>44068.404861111114</v>
      </c>
      <c r="K829" s="20">
        <v>0.155</v>
      </c>
      <c r="L829" s="26"/>
      <c r="M829" s="50">
        <v>44068.404861111114</v>
      </c>
      <c r="N829" s="51">
        <v>0.2</v>
      </c>
      <c r="O829" s="26"/>
      <c r="P829" s="52">
        <v>44068.404861111114</v>
      </c>
      <c r="Q829" s="55"/>
      <c r="R829" s="26"/>
      <c r="S829" s="53">
        <v>44068</v>
      </c>
      <c r="T829" s="20">
        <f>K829*1000</f>
        <v>155</v>
      </c>
      <c r="U829" s="54">
        <v>44068</v>
      </c>
      <c r="Z829" s="10"/>
      <c r="AR829" s="5"/>
    </row>
    <row r="830" spans="1:44" x14ac:dyDescent="0.2">
      <c r="A830" s="43">
        <v>44068.405555555553</v>
      </c>
      <c r="B830" s="44"/>
      <c r="C830" s="44"/>
      <c r="D830" s="26"/>
      <c r="E830" s="26"/>
      <c r="F830" s="26"/>
      <c r="G830" s="26"/>
      <c r="H830" s="43"/>
      <c r="I830" s="26"/>
      <c r="J830" s="47">
        <v>44068.405555555553</v>
      </c>
      <c r="K830" s="20"/>
      <c r="L830" s="26"/>
      <c r="M830" s="50">
        <v>44068.405555555553</v>
      </c>
      <c r="N830" s="51"/>
      <c r="O830" s="26"/>
      <c r="P830" s="52">
        <v>44068.405555555553</v>
      </c>
      <c r="Q830" s="55">
        <v>42.2</v>
      </c>
      <c r="R830" s="26"/>
      <c r="S830" s="53">
        <v>44068</v>
      </c>
      <c r="T830" s="20"/>
      <c r="U830" s="54">
        <v>44068</v>
      </c>
      <c r="Z830" s="10"/>
      <c r="AR830" s="5"/>
    </row>
    <row r="831" spans="1:44" x14ac:dyDescent="0.2">
      <c r="A831" s="43">
        <v>44082.412499999999</v>
      </c>
      <c r="B831" s="44">
        <v>6.9000000000000006E-2</v>
      </c>
      <c r="C831" s="44"/>
      <c r="D831" s="26">
        <v>0.01</v>
      </c>
      <c r="E831" s="26"/>
      <c r="F831" s="26"/>
      <c r="G831" s="26"/>
      <c r="H831" s="43"/>
      <c r="I831" s="26"/>
      <c r="J831" s="47">
        <v>44082.412499999999</v>
      </c>
      <c r="K831" s="20">
        <v>6.9000000000000006E-2</v>
      </c>
      <c r="L831" s="26"/>
      <c r="M831" s="50">
        <v>44082.412499999999</v>
      </c>
      <c r="N831" s="51">
        <v>0.5</v>
      </c>
      <c r="O831" s="26"/>
      <c r="P831" s="52">
        <v>44082.412499999999</v>
      </c>
      <c r="Q831" s="55"/>
      <c r="R831" s="26"/>
      <c r="S831" s="53">
        <v>44082</v>
      </c>
      <c r="T831" s="20">
        <f>K831*1000</f>
        <v>69</v>
      </c>
      <c r="U831" s="54">
        <v>44082</v>
      </c>
      <c r="Z831" s="10"/>
      <c r="AR831" s="5"/>
    </row>
    <row r="832" spans="1:44" x14ac:dyDescent="0.2">
      <c r="A832" s="43">
        <v>44082.413194444445</v>
      </c>
      <c r="B832" s="26"/>
      <c r="C832" s="26"/>
      <c r="D832" s="26"/>
      <c r="E832" s="26"/>
      <c r="F832" s="26"/>
      <c r="G832" s="26"/>
      <c r="H832" s="43"/>
      <c r="I832" s="26"/>
      <c r="J832" s="43">
        <v>44082.413194444445</v>
      </c>
      <c r="K832" s="26"/>
      <c r="L832" s="26"/>
      <c r="M832" s="50">
        <v>44082.413194444445</v>
      </c>
      <c r="N832" s="51"/>
      <c r="O832" s="26"/>
      <c r="P832" s="56"/>
      <c r="Q832" s="55">
        <v>28.8</v>
      </c>
      <c r="R832" s="26"/>
      <c r="S832" s="53">
        <v>44082</v>
      </c>
      <c r="T832" s="20"/>
      <c r="U832" s="54">
        <v>44082</v>
      </c>
      <c r="V832" s="2"/>
      <c r="Z832" s="10"/>
      <c r="AR832" s="5"/>
    </row>
    <row r="833" spans="1:44" x14ac:dyDescent="0.2">
      <c r="A833" s="26"/>
      <c r="B833" s="26"/>
      <c r="C833" s="26" t="s">
        <v>30</v>
      </c>
      <c r="D833" s="61"/>
      <c r="E833" s="26"/>
      <c r="F833" s="26" t="s">
        <v>31</v>
      </c>
      <c r="G833" s="26"/>
      <c r="H833" s="26"/>
      <c r="I833" s="26"/>
      <c r="J833" s="26"/>
      <c r="K833" s="26" t="s">
        <v>1</v>
      </c>
      <c r="L833" s="26"/>
      <c r="M833" s="26"/>
      <c r="N833" s="26" t="s">
        <v>1</v>
      </c>
      <c r="O833" s="26"/>
      <c r="P833" s="26"/>
      <c r="Q833" s="26"/>
      <c r="R833" s="26"/>
      <c r="S833" s="26"/>
      <c r="T833" s="26" t="s">
        <v>1</v>
      </c>
      <c r="U833" s="26"/>
      <c r="AR833" s="5"/>
    </row>
    <row r="834" spans="1:44" x14ac:dyDescent="0.2">
      <c r="A834" s="26"/>
      <c r="B834" s="26" t="s">
        <v>12</v>
      </c>
      <c r="C834" s="26">
        <f>AVERAGE(B709:B831)</f>
        <v>0.13433898305084746</v>
      </c>
      <c r="D834" s="26">
        <f>AVERAGE(C709:C831)</f>
        <v>1.2729729729729722</v>
      </c>
      <c r="E834" s="26"/>
      <c r="F834" s="26">
        <f>AVERAGE(D709:D831)</f>
        <v>0.14890434782608697</v>
      </c>
      <c r="G834" s="26"/>
      <c r="H834" s="26"/>
      <c r="I834" s="26"/>
      <c r="J834" s="26" t="s">
        <v>32</v>
      </c>
      <c r="K834" s="57">
        <f>AVERAGE(K3:K831)</f>
        <v>0.10647739361702127</v>
      </c>
      <c r="L834" s="26"/>
      <c r="M834" s="57"/>
      <c r="N834" s="57">
        <f t="shared" ref="N834:T834" si="86">AVERAGE(N3:N831)</f>
        <v>0.45929447852760708</v>
      </c>
      <c r="O834" s="26"/>
      <c r="P834" s="26" t="s">
        <v>32</v>
      </c>
      <c r="Q834" s="57">
        <f t="shared" si="86"/>
        <v>23.341737588652503</v>
      </c>
      <c r="R834" s="57"/>
      <c r="S834" s="57"/>
      <c r="T834" s="57">
        <f t="shared" si="86"/>
        <v>106.18832891246684</v>
      </c>
      <c r="U834" s="26"/>
      <c r="Y834" s="16"/>
      <c r="Z834" s="8"/>
      <c r="AQ834" s="8" t="e">
        <f t="shared" ref="AQ834" si="87">AVERAGE(AQ181:AQ832)</f>
        <v>#DIV/0!</v>
      </c>
      <c r="AR834" s="5"/>
    </row>
    <row r="835" spans="1:44" x14ac:dyDescent="0.2">
      <c r="A835" s="26"/>
      <c r="B835" s="26" t="s">
        <v>14</v>
      </c>
      <c r="C835" s="26">
        <f>AVERAGE(B3:B708)</f>
        <v>0.10129179810725551</v>
      </c>
      <c r="D835" s="26" t="s">
        <v>18</v>
      </c>
      <c r="E835" s="26"/>
      <c r="F835" s="26"/>
      <c r="G835" s="26"/>
      <c r="H835" s="26"/>
      <c r="I835" s="26"/>
      <c r="J835" s="26"/>
      <c r="K835" s="26" t="s">
        <v>3</v>
      </c>
      <c r="L835" s="26"/>
      <c r="M835" s="26"/>
      <c r="N835" s="26" t="s">
        <v>3</v>
      </c>
      <c r="O835" s="26"/>
      <c r="P835" s="26"/>
      <c r="Q835" s="26"/>
      <c r="R835" s="26"/>
      <c r="S835" s="26"/>
      <c r="T835" s="26" t="s">
        <v>3</v>
      </c>
      <c r="U835" s="26"/>
      <c r="AR835" s="5"/>
    </row>
    <row r="836" spans="1:44" x14ac:dyDescent="0.2">
      <c r="A836" s="26"/>
      <c r="B836" s="26" t="s">
        <v>13</v>
      </c>
      <c r="C836" s="26"/>
      <c r="D836" s="26"/>
      <c r="E836" s="26"/>
      <c r="F836" s="26"/>
      <c r="G836" s="26"/>
      <c r="H836" s="26"/>
      <c r="I836" s="26"/>
      <c r="J836" s="26"/>
      <c r="K836" s="58">
        <f>COUNT(K3:K831)</f>
        <v>752</v>
      </c>
      <c r="L836" s="26"/>
      <c r="M836" s="58"/>
      <c r="N836" s="58">
        <f t="shared" ref="N836:T836" si="88">COUNT(N3:N831)</f>
        <v>652</v>
      </c>
      <c r="O836" s="26"/>
      <c r="P836" s="26"/>
      <c r="Q836" s="58"/>
      <c r="R836" s="58"/>
      <c r="S836" s="58"/>
      <c r="T836" s="58">
        <f t="shared" si="88"/>
        <v>754</v>
      </c>
      <c r="U836" s="26"/>
      <c r="Y836" s="2"/>
      <c r="Z836" s="3"/>
      <c r="AQ836" s="3">
        <f t="shared" ref="AQ836" si="89">COUNT(AQ3:AQ832)</f>
        <v>0</v>
      </c>
      <c r="AR836" s="5"/>
    </row>
    <row r="837" spans="1:44" ht="21" x14ac:dyDescent="0.2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59" t="s">
        <v>11</v>
      </c>
      <c r="L837" s="26"/>
      <c r="M837" s="26"/>
      <c r="N837" s="59" t="s">
        <v>11</v>
      </c>
      <c r="O837" s="26"/>
      <c r="P837" s="26"/>
      <c r="Q837" s="59"/>
      <c r="R837" s="26"/>
      <c r="S837" s="26"/>
      <c r="T837" s="59" t="s">
        <v>11</v>
      </c>
      <c r="U837" s="26"/>
      <c r="Y837" s="2"/>
      <c r="Z837" s="2"/>
      <c r="AR837" s="5"/>
    </row>
    <row r="838" spans="1:44" x14ac:dyDescent="0.2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60">
        <f>_xlfn.STDEV.S(K3:K831)</f>
        <v>5.6269936436726051E-2</v>
      </c>
      <c r="L838" s="26"/>
      <c r="M838" s="60"/>
      <c r="N838" s="60">
        <f>_xlfn.STDEV.S(N3:N831)</f>
        <v>0.2551595851956947</v>
      </c>
      <c r="O838" s="26"/>
      <c r="P838" s="26"/>
      <c r="Q838" s="60"/>
      <c r="R838" s="60"/>
      <c r="S838" s="60"/>
      <c r="T838" s="60">
        <f>_xlfn.STDEV.S(T3:T831)</f>
        <v>56.468059785647121</v>
      </c>
      <c r="U838" s="26"/>
      <c r="Y838" s="5"/>
      <c r="Z838" s="5"/>
      <c r="AQ838" s="4" t="e">
        <f>_xlfn.STDEV.S(AQ3:AQ707)</f>
        <v>#DIV/0!</v>
      </c>
      <c r="AR838" s="5"/>
    </row>
    <row r="839" spans="1:44" x14ac:dyDescent="0.2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 t="s">
        <v>6</v>
      </c>
      <c r="L839" s="26"/>
      <c r="M839" s="26"/>
      <c r="N839" s="26" t="s">
        <v>6</v>
      </c>
      <c r="O839" s="26"/>
      <c r="P839" s="26"/>
      <c r="Q839" s="26"/>
      <c r="R839" s="26"/>
      <c r="S839" s="26"/>
      <c r="T839" s="26" t="s">
        <v>6</v>
      </c>
      <c r="U839" s="26"/>
      <c r="Y839" s="2"/>
      <c r="Z839" s="2"/>
      <c r="AQ839" s="2" t="s">
        <v>2</v>
      </c>
      <c r="AR839" s="5"/>
    </row>
    <row r="840" spans="1:44" x14ac:dyDescent="0.2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60">
        <f>K838/SQRT(K836)</f>
        <v>2.0519534499825283E-3</v>
      </c>
      <c r="L840" s="26"/>
      <c r="M840" s="60"/>
      <c r="N840" s="60">
        <f t="shared" ref="N840:T840" si="90">N838/SQRT(N836)</f>
        <v>9.9928205759560185E-3</v>
      </c>
      <c r="O840" s="26"/>
      <c r="P840" s="26"/>
      <c r="Q840" s="60"/>
      <c r="R840" s="60"/>
      <c r="S840" s="60"/>
      <c r="T840" s="60">
        <f t="shared" si="90"/>
        <v>2.0564454460597581</v>
      </c>
      <c r="U840" s="26"/>
      <c r="Y840" s="6"/>
      <c r="Z840" s="6"/>
      <c r="AQ840" s="6" t="e">
        <f t="shared" ref="AQ840" si="91">AQ838/SQRT(AQ836)</f>
        <v>#DIV/0!</v>
      </c>
      <c r="AR840" s="5"/>
    </row>
    <row r="841" spans="1:44" x14ac:dyDescent="0.2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AR841" s="5"/>
    </row>
    <row r="842" spans="1:44" x14ac:dyDescent="0.2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 t="s">
        <v>7</v>
      </c>
      <c r="L842" s="26"/>
      <c r="M842" s="26"/>
      <c r="N842" s="26" t="s">
        <v>8</v>
      </c>
      <c r="O842" s="26"/>
      <c r="P842" s="26"/>
      <c r="Q842" s="26" t="s">
        <v>8</v>
      </c>
      <c r="R842" s="26"/>
      <c r="S842" s="26"/>
      <c r="T842" s="26" t="s">
        <v>9</v>
      </c>
      <c r="U842" s="26"/>
      <c r="Y842" s="2"/>
      <c r="Z842" s="2"/>
      <c r="AR842" s="5"/>
    </row>
    <row r="843" spans="1:44" x14ac:dyDescent="0.2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57">
        <f>AVERAGE(K3:K31)</f>
        <v>7.9649999999999999E-2</v>
      </c>
      <c r="L843" s="26"/>
      <c r="M843" s="57"/>
      <c r="N843" s="57">
        <f t="shared" ref="N843:T843" si="92">AVERAGE(N3:N31)</f>
        <v>0.58947368421052648</v>
      </c>
      <c r="O843" s="26"/>
      <c r="P843" s="26"/>
      <c r="Q843" s="57">
        <f>AVERAGE(Q181:Q193)</f>
        <v>17.709090909090911</v>
      </c>
      <c r="R843" s="57"/>
      <c r="S843" s="57"/>
      <c r="T843" s="57">
        <f t="shared" si="92"/>
        <v>79.650000000000006</v>
      </c>
      <c r="U843" s="26"/>
      <c r="Y843" s="2"/>
      <c r="Z843" s="2"/>
      <c r="AR843" s="5"/>
    </row>
    <row r="844" spans="1:44" x14ac:dyDescent="0.2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 t="s">
        <v>10</v>
      </c>
      <c r="L844" s="26"/>
      <c r="M844" s="26"/>
      <c r="N844" s="26" t="s">
        <v>10</v>
      </c>
      <c r="O844" s="26"/>
      <c r="P844" s="26"/>
      <c r="Q844" s="26" t="s">
        <v>10</v>
      </c>
      <c r="R844" s="26"/>
      <c r="S844" s="26"/>
      <c r="T844" s="26" t="s">
        <v>10</v>
      </c>
      <c r="U844" s="26"/>
      <c r="Y844" s="2"/>
      <c r="Z844" s="2"/>
      <c r="AR844" s="5"/>
    </row>
    <row r="845" spans="1:44" x14ac:dyDescent="0.2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60">
        <f>AVERAGE(K812:K831)</f>
        <v>0.13700000000000001</v>
      </c>
      <c r="L845" s="26"/>
      <c r="M845" s="60"/>
      <c r="N845" s="60">
        <f t="shared" ref="N845" si="93">AVERAGE(N812:N831)</f>
        <v>0.26666666666666666</v>
      </c>
      <c r="O845" s="26"/>
      <c r="P845" s="26"/>
      <c r="Q845" s="60">
        <f>AVERAGE(Q813:Q832)</f>
        <v>37.764166666666661</v>
      </c>
      <c r="R845" s="60"/>
      <c r="S845" s="60">
        <f t="shared" ref="S845" si="94">AVERAGE(S694:S708)</f>
        <v>40432.866666666669</v>
      </c>
      <c r="T845" s="60">
        <f>AVERAGE(T812:T831)</f>
        <v>137</v>
      </c>
      <c r="U845" s="26"/>
      <c r="Y845" s="2"/>
      <c r="Z845" s="3"/>
      <c r="AR845" s="5"/>
    </row>
    <row r="846" spans="1:44" x14ac:dyDescent="0.2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Y846" s="2"/>
      <c r="Z846" s="2"/>
      <c r="AR846" s="5"/>
    </row>
    <row r="847" spans="1:44" x14ac:dyDescent="0.2">
      <c r="Y847" s="5"/>
      <c r="Z847" s="5"/>
    </row>
    <row r="848" spans="1:44" x14ac:dyDescent="0.2">
      <c r="Y848" s="2"/>
      <c r="Z848" s="2"/>
    </row>
    <row r="849" spans="25:26" x14ac:dyDescent="0.2">
      <c r="Y849" s="6"/>
      <c r="Z849" s="6"/>
    </row>
    <row r="850" spans="25:26" x14ac:dyDescent="0.2">
      <c r="Y850" s="17"/>
      <c r="Z850" s="7"/>
    </row>
    <row r="851" spans="25:26" x14ac:dyDescent="0.2">
      <c r="Y851" s="17"/>
      <c r="Z851" s="7"/>
    </row>
    <row r="852" spans="25:26" x14ac:dyDescent="0.2">
      <c r="Y852" s="2"/>
      <c r="Z852" s="2"/>
    </row>
    <row r="853" spans="25:26" x14ac:dyDescent="0.2">
      <c r="Y853" s="16"/>
      <c r="Z853" s="8"/>
    </row>
    <row r="854" spans="25:26" x14ac:dyDescent="0.2">
      <c r="Y854" s="16"/>
      <c r="Z854" s="8"/>
    </row>
    <row r="855" spans="25:26" x14ac:dyDescent="0.2">
      <c r="Y855" s="2"/>
      <c r="Z855" s="2"/>
    </row>
  </sheetData>
  <phoneticPr fontId="2" type="noConversion"/>
  <pageMargins left="0.7" right="0.7" top="0.75" bottom="0.75" header="0.3" footer="0.3"/>
  <pageSetup scale="52" orientation="landscape" horizontalDpi="0" verticalDpi="0"/>
  <headerFooter>
    <oddHeader>&amp;A&amp;RPage &amp;P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L001 data workup</vt:lpstr>
      <vt:lpstr>'L001 data workup'!Print_Area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Gilio</dc:creator>
  <cp:keywords/>
  <dc:description/>
  <cp:lastModifiedBy>Joe Gilio</cp:lastModifiedBy>
  <cp:lastPrinted>2023-02-16T18:23:49Z</cp:lastPrinted>
  <dcterms:created xsi:type="dcterms:W3CDTF">2020-10-12T21:42:17Z</dcterms:created>
  <dcterms:modified xsi:type="dcterms:W3CDTF">2023-02-27T02:31:33Z</dcterms:modified>
  <cp:category/>
</cp:coreProperties>
</file>