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llov\Texas Litter Control Dropbox\TLC Shared Operations\SOPs &amp; Dosing Charts\"/>
    </mc:Choice>
  </mc:AlternateContent>
  <xr:revisionPtr revIDLastSave="0" documentId="13_ncr:1_{5F62B5DC-7953-4F6F-8021-BF93BF7BF5C7}" xr6:coauthVersionLast="47" xr6:coauthVersionMax="47" xr10:uidLastSave="{00000000-0000-0000-0000-000000000000}"/>
  <workbookProtection workbookAlgorithmName="SHA-512" workbookHashValue="3ICZ3yvICJ7M2Yag3dLg8ONQkMF86rCSB94W1dACYis9duD+2nw/lLNG56LLDkG85V3zLUQBYqktk+R4I7EgcQ==" workbookSaltValue="7/u9S1kAG4zyAa6zPj5bSg==" workbookSpinCount="100000" lockStructure="1"/>
  <bookViews>
    <workbookView xWindow="28680" yWindow="-2445" windowWidth="29040" windowHeight="15720" tabRatio="720" xr2:uid="{612CA8CE-506D-49DE-B2E9-F03198001C2A}"/>
  </bookViews>
  <sheets>
    <sheet name="Carprofen" sheetId="6" r:id="rId1"/>
    <sheet name="Cerenia" sheetId="14" r:id="rId2"/>
    <sheet name="Convenia" sheetId="20" r:id="rId3"/>
    <sheet name="Epinephrine" sheetId="18" r:id="rId4"/>
    <sheet name="Gaba Caps" sheetId="8" r:id="rId5"/>
    <sheet name="Gaba Susp" sheetId="4" r:id="rId6"/>
    <sheet name="Glycopyrrolate" sheetId="16" r:id="rId7"/>
    <sheet name="Meloxicam Oral" sheetId="3" r:id="rId8"/>
    <sheet name="Naloxone" sheetId="19" r:id="rId9"/>
    <sheet name="Trazodone" sheetId="1" r:id="rId10"/>
    <sheet name="HW Treatment Doxy" sheetId="21" r:id="rId11"/>
    <sheet name="Template" sheetId="17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20" l="1"/>
  <c r="E42" i="20"/>
  <c r="B42" i="20"/>
  <c r="H41" i="20"/>
  <c r="E41" i="20"/>
  <c r="B41" i="20"/>
  <c r="H40" i="20"/>
  <c r="E40" i="20"/>
  <c r="B40" i="20"/>
  <c r="H39" i="20"/>
  <c r="E39" i="20"/>
  <c r="B39" i="20"/>
  <c r="H38" i="20"/>
  <c r="E38" i="20"/>
  <c r="B38" i="20"/>
  <c r="H37" i="20"/>
  <c r="E37" i="20"/>
  <c r="B37" i="20"/>
  <c r="H36" i="20"/>
  <c r="E36" i="20"/>
  <c r="B36" i="20"/>
  <c r="H35" i="20"/>
  <c r="E35" i="20"/>
  <c r="B35" i="20"/>
  <c r="H34" i="20"/>
  <c r="E34" i="20"/>
  <c r="B34" i="20"/>
  <c r="H33" i="20"/>
  <c r="E33" i="20"/>
  <c r="B33" i="20"/>
  <c r="H32" i="20"/>
  <c r="E32" i="20"/>
  <c r="B32" i="20"/>
  <c r="H31" i="20"/>
  <c r="E31" i="20"/>
  <c r="B31" i="20"/>
  <c r="H30" i="20"/>
  <c r="E30" i="20"/>
  <c r="B30" i="20"/>
  <c r="H29" i="20"/>
  <c r="E29" i="20"/>
  <c r="B29" i="20"/>
  <c r="H28" i="20"/>
  <c r="E28" i="20"/>
  <c r="B28" i="20"/>
  <c r="H27" i="20"/>
  <c r="E27" i="20"/>
  <c r="B27" i="20"/>
  <c r="H26" i="20"/>
  <c r="E26" i="20"/>
  <c r="B26" i="20"/>
  <c r="H25" i="20"/>
  <c r="E25" i="20"/>
  <c r="B25" i="20"/>
  <c r="H24" i="20"/>
  <c r="E24" i="20"/>
  <c r="B24" i="20"/>
  <c r="H23" i="20"/>
  <c r="E23" i="20"/>
  <c r="B23" i="20"/>
  <c r="H22" i="20"/>
  <c r="E22" i="20"/>
  <c r="B22" i="20"/>
  <c r="H21" i="20"/>
  <c r="E21" i="20"/>
  <c r="B21" i="20"/>
  <c r="H20" i="20"/>
  <c r="E20" i="20"/>
  <c r="B20" i="20"/>
  <c r="H19" i="20"/>
  <c r="E19" i="20"/>
  <c r="B19" i="20"/>
  <c r="H18" i="20"/>
  <c r="E18" i="20"/>
  <c r="B18" i="20"/>
  <c r="H17" i="20"/>
  <c r="E17" i="20"/>
  <c r="B17" i="20"/>
  <c r="H16" i="20"/>
  <c r="E16" i="20"/>
  <c r="B16" i="20"/>
  <c r="H15" i="20"/>
  <c r="E15" i="20"/>
  <c r="B15" i="20"/>
  <c r="H14" i="20"/>
  <c r="E14" i="20"/>
  <c r="B14" i="20"/>
  <c r="H13" i="20"/>
  <c r="E13" i="20"/>
  <c r="B13" i="20"/>
  <c r="H12" i="20"/>
  <c r="E12" i="20"/>
  <c r="B12" i="20"/>
  <c r="H11" i="20"/>
  <c r="E11" i="20"/>
  <c r="B11" i="20"/>
  <c r="H10" i="20"/>
  <c r="E10" i="20"/>
  <c r="B10" i="20"/>
  <c r="H9" i="20"/>
  <c r="E9" i="20"/>
  <c r="B9" i="20"/>
  <c r="H8" i="20"/>
  <c r="E8" i="20"/>
  <c r="B8" i="20"/>
  <c r="H7" i="20"/>
  <c r="E7" i="20"/>
  <c r="B7" i="20"/>
  <c r="H6" i="20"/>
  <c r="E6" i="20"/>
  <c r="B6" i="20"/>
  <c r="H5" i="20"/>
  <c r="E5" i="20"/>
  <c r="B5" i="20"/>
  <c r="H4" i="20"/>
  <c r="E4" i="20"/>
  <c r="B4" i="20"/>
  <c r="K42" i="19"/>
  <c r="J42" i="19"/>
  <c r="G42" i="19"/>
  <c r="F42" i="19"/>
  <c r="C42" i="19"/>
  <c r="B42" i="19"/>
  <c r="K41" i="19"/>
  <c r="J41" i="19"/>
  <c r="G41" i="19"/>
  <c r="F41" i="19"/>
  <c r="C41" i="19"/>
  <c r="B41" i="19"/>
  <c r="K40" i="19"/>
  <c r="J40" i="19"/>
  <c r="G40" i="19"/>
  <c r="F40" i="19"/>
  <c r="C40" i="19"/>
  <c r="B40" i="19"/>
  <c r="K39" i="19"/>
  <c r="J39" i="19"/>
  <c r="G39" i="19"/>
  <c r="F39" i="19"/>
  <c r="C39" i="19"/>
  <c r="B39" i="19"/>
  <c r="K38" i="19"/>
  <c r="J38" i="19"/>
  <c r="G38" i="19"/>
  <c r="F38" i="19"/>
  <c r="C38" i="19"/>
  <c r="B38" i="19"/>
  <c r="K37" i="19"/>
  <c r="J37" i="19"/>
  <c r="G37" i="19"/>
  <c r="F37" i="19"/>
  <c r="C37" i="19"/>
  <c r="B37" i="19"/>
  <c r="K36" i="19"/>
  <c r="J36" i="19"/>
  <c r="G36" i="19"/>
  <c r="F36" i="19"/>
  <c r="C36" i="19"/>
  <c r="B36" i="19"/>
  <c r="K35" i="19"/>
  <c r="J35" i="19"/>
  <c r="G35" i="19"/>
  <c r="F35" i="19"/>
  <c r="C35" i="19"/>
  <c r="B35" i="19"/>
  <c r="K34" i="19"/>
  <c r="J34" i="19"/>
  <c r="G34" i="19"/>
  <c r="F34" i="19"/>
  <c r="C34" i="19"/>
  <c r="B34" i="19"/>
  <c r="K33" i="19"/>
  <c r="J33" i="19"/>
  <c r="G33" i="19"/>
  <c r="F33" i="19"/>
  <c r="C33" i="19"/>
  <c r="B33" i="19"/>
  <c r="K32" i="19"/>
  <c r="J32" i="19"/>
  <c r="G32" i="19"/>
  <c r="F32" i="19"/>
  <c r="C32" i="19"/>
  <c r="B32" i="19"/>
  <c r="K31" i="19"/>
  <c r="J31" i="19"/>
  <c r="G31" i="19"/>
  <c r="F31" i="19"/>
  <c r="C31" i="19"/>
  <c r="B31" i="19"/>
  <c r="K30" i="19"/>
  <c r="J30" i="19"/>
  <c r="G30" i="19"/>
  <c r="F30" i="19"/>
  <c r="C30" i="19"/>
  <c r="B30" i="19"/>
  <c r="K29" i="19"/>
  <c r="J29" i="19"/>
  <c r="G29" i="19"/>
  <c r="F29" i="19"/>
  <c r="C29" i="19"/>
  <c r="B29" i="19"/>
  <c r="K28" i="19"/>
  <c r="J28" i="19"/>
  <c r="G28" i="19"/>
  <c r="F28" i="19"/>
  <c r="C28" i="19"/>
  <c r="B28" i="19"/>
  <c r="K27" i="19"/>
  <c r="J27" i="19"/>
  <c r="G27" i="19"/>
  <c r="F27" i="19"/>
  <c r="C27" i="19"/>
  <c r="B27" i="19"/>
  <c r="K26" i="19"/>
  <c r="J26" i="19"/>
  <c r="G26" i="19"/>
  <c r="F26" i="19"/>
  <c r="C26" i="19"/>
  <c r="B26" i="19"/>
  <c r="K25" i="19"/>
  <c r="J25" i="19"/>
  <c r="G25" i="19"/>
  <c r="F25" i="19"/>
  <c r="C25" i="19"/>
  <c r="B25" i="19"/>
  <c r="K24" i="19"/>
  <c r="J24" i="19"/>
  <c r="G24" i="19"/>
  <c r="F24" i="19"/>
  <c r="C24" i="19"/>
  <c r="B24" i="19"/>
  <c r="K23" i="19"/>
  <c r="J23" i="19"/>
  <c r="G23" i="19"/>
  <c r="F23" i="19"/>
  <c r="C23" i="19"/>
  <c r="B23" i="19"/>
  <c r="K22" i="19"/>
  <c r="J22" i="19"/>
  <c r="G22" i="19"/>
  <c r="F22" i="19"/>
  <c r="C22" i="19"/>
  <c r="B22" i="19"/>
  <c r="K21" i="19"/>
  <c r="J21" i="19"/>
  <c r="G21" i="19"/>
  <c r="F21" i="19"/>
  <c r="C21" i="19"/>
  <c r="B21" i="19"/>
  <c r="K20" i="19"/>
  <c r="J20" i="19"/>
  <c r="G20" i="19"/>
  <c r="F20" i="19"/>
  <c r="C20" i="19"/>
  <c r="B20" i="19"/>
  <c r="K19" i="19"/>
  <c r="J19" i="19"/>
  <c r="G19" i="19"/>
  <c r="F19" i="19"/>
  <c r="C19" i="19"/>
  <c r="B19" i="19"/>
  <c r="K18" i="19"/>
  <c r="J18" i="19"/>
  <c r="G18" i="19"/>
  <c r="F18" i="19"/>
  <c r="C18" i="19"/>
  <c r="B18" i="19"/>
  <c r="K17" i="19"/>
  <c r="J17" i="19"/>
  <c r="G17" i="19"/>
  <c r="F17" i="19"/>
  <c r="C17" i="19"/>
  <c r="B17" i="19"/>
  <c r="K16" i="19"/>
  <c r="J16" i="19"/>
  <c r="G16" i="19"/>
  <c r="F16" i="19"/>
  <c r="C16" i="19"/>
  <c r="B16" i="19"/>
  <c r="K15" i="19"/>
  <c r="J15" i="19"/>
  <c r="G15" i="19"/>
  <c r="F15" i="19"/>
  <c r="C15" i="19"/>
  <c r="B15" i="19"/>
  <c r="K14" i="19"/>
  <c r="J14" i="19"/>
  <c r="G14" i="19"/>
  <c r="F14" i="19"/>
  <c r="C14" i="19"/>
  <c r="B14" i="19"/>
  <c r="K13" i="19"/>
  <c r="J13" i="19"/>
  <c r="G13" i="19"/>
  <c r="F13" i="19"/>
  <c r="C13" i="19"/>
  <c r="B13" i="19"/>
  <c r="K12" i="19"/>
  <c r="J12" i="19"/>
  <c r="G12" i="19"/>
  <c r="F12" i="19"/>
  <c r="C12" i="19"/>
  <c r="B12" i="19"/>
  <c r="K11" i="19"/>
  <c r="J11" i="19"/>
  <c r="G11" i="19"/>
  <c r="F11" i="19"/>
  <c r="C11" i="19"/>
  <c r="B11" i="19"/>
  <c r="K10" i="19"/>
  <c r="J10" i="19"/>
  <c r="G10" i="19"/>
  <c r="F10" i="19"/>
  <c r="C10" i="19"/>
  <c r="B10" i="19"/>
  <c r="K9" i="19"/>
  <c r="J9" i="19"/>
  <c r="G9" i="19"/>
  <c r="F9" i="19"/>
  <c r="C9" i="19"/>
  <c r="B9" i="19"/>
  <c r="K8" i="19"/>
  <c r="J8" i="19"/>
  <c r="G8" i="19"/>
  <c r="F8" i="19"/>
  <c r="C8" i="19"/>
  <c r="B8" i="19"/>
  <c r="K7" i="19"/>
  <c r="J7" i="19"/>
  <c r="G7" i="19"/>
  <c r="F7" i="19"/>
  <c r="C7" i="19"/>
  <c r="B7" i="19"/>
  <c r="K6" i="19"/>
  <c r="J6" i="19"/>
  <c r="G6" i="19"/>
  <c r="F6" i="19"/>
  <c r="C6" i="19"/>
  <c r="B6" i="19"/>
  <c r="K5" i="19"/>
  <c r="J5" i="19"/>
  <c r="G5" i="19"/>
  <c r="F5" i="19"/>
  <c r="C5" i="19"/>
  <c r="B5" i="19"/>
  <c r="K4" i="19"/>
  <c r="J4" i="19"/>
  <c r="G4" i="19"/>
  <c r="F4" i="19"/>
  <c r="C4" i="19"/>
  <c r="B4" i="19"/>
  <c r="K42" i="18"/>
  <c r="J42" i="18"/>
  <c r="G42" i="18"/>
  <c r="F42" i="18"/>
  <c r="C42" i="18"/>
  <c r="B42" i="18"/>
  <c r="K41" i="18"/>
  <c r="J41" i="18"/>
  <c r="G41" i="18"/>
  <c r="F41" i="18"/>
  <c r="C41" i="18"/>
  <c r="B41" i="18"/>
  <c r="K40" i="18"/>
  <c r="J40" i="18"/>
  <c r="G40" i="18"/>
  <c r="F40" i="18"/>
  <c r="C40" i="18"/>
  <c r="B40" i="18"/>
  <c r="K39" i="18"/>
  <c r="J39" i="18"/>
  <c r="G39" i="18"/>
  <c r="F39" i="18"/>
  <c r="C39" i="18"/>
  <c r="B39" i="18"/>
  <c r="K38" i="18"/>
  <c r="J38" i="18"/>
  <c r="G38" i="18"/>
  <c r="F38" i="18"/>
  <c r="C38" i="18"/>
  <c r="B38" i="18"/>
  <c r="K37" i="18"/>
  <c r="J37" i="18"/>
  <c r="G37" i="18"/>
  <c r="F37" i="18"/>
  <c r="C37" i="18"/>
  <c r="B37" i="18"/>
  <c r="K36" i="18"/>
  <c r="J36" i="18"/>
  <c r="G36" i="18"/>
  <c r="F36" i="18"/>
  <c r="C36" i="18"/>
  <c r="B36" i="18"/>
  <c r="K35" i="18"/>
  <c r="J35" i="18"/>
  <c r="G35" i="18"/>
  <c r="F35" i="18"/>
  <c r="C35" i="18"/>
  <c r="B35" i="18"/>
  <c r="K34" i="18"/>
  <c r="J34" i="18"/>
  <c r="G34" i="18"/>
  <c r="F34" i="18"/>
  <c r="C34" i="18"/>
  <c r="B34" i="18"/>
  <c r="K33" i="18"/>
  <c r="J33" i="18"/>
  <c r="G33" i="18"/>
  <c r="F33" i="18"/>
  <c r="C33" i="18"/>
  <c r="B33" i="18"/>
  <c r="K32" i="18"/>
  <c r="J32" i="18"/>
  <c r="G32" i="18"/>
  <c r="F32" i="18"/>
  <c r="C32" i="18"/>
  <c r="B32" i="18"/>
  <c r="K31" i="18"/>
  <c r="J31" i="18"/>
  <c r="G31" i="18"/>
  <c r="F31" i="18"/>
  <c r="C31" i="18"/>
  <c r="B31" i="18"/>
  <c r="K30" i="18"/>
  <c r="J30" i="18"/>
  <c r="G30" i="18"/>
  <c r="F30" i="18"/>
  <c r="C30" i="18"/>
  <c r="B30" i="18"/>
  <c r="K29" i="18"/>
  <c r="J29" i="18"/>
  <c r="G29" i="18"/>
  <c r="F29" i="18"/>
  <c r="C29" i="18"/>
  <c r="B29" i="18"/>
  <c r="K28" i="18"/>
  <c r="J28" i="18"/>
  <c r="G28" i="18"/>
  <c r="F28" i="18"/>
  <c r="C28" i="18"/>
  <c r="B28" i="18"/>
  <c r="K27" i="18"/>
  <c r="J27" i="18"/>
  <c r="G27" i="18"/>
  <c r="F27" i="18"/>
  <c r="C27" i="18"/>
  <c r="B27" i="18"/>
  <c r="K26" i="18"/>
  <c r="J26" i="18"/>
  <c r="G26" i="18"/>
  <c r="F26" i="18"/>
  <c r="C26" i="18"/>
  <c r="B26" i="18"/>
  <c r="K25" i="18"/>
  <c r="J25" i="18"/>
  <c r="G25" i="18"/>
  <c r="F25" i="18"/>
  <c r="C25" i="18"/>
  <c r="B25" i="18"/>
  <c r="K24" i="18"/>
  <c r="J24" i="18"/>
  <c r="G24" i="18"/>
  <c r="F24" i="18"/>
  <c r="C24" i="18"/>
  <c r="B24" i="18"/>
  <c r="K23" i="18"/>
  <c r="J23" i="18"/>
  <c r="G23" i="18"/>
  <c r="F23" i="18"/>
  <c r="C23" i="18"/>
  <c r="B23" i="18"/>
  <c r="K22" i="18"/>
  <c r="J22" i="18"/>
  <c r="G22" i="18"/>
  <c r="F22" i="18"/>
  <c r="C22" i="18"/>
  <c r="B22" i="18"/>
  <c r="K21" i="18"/>
  <c r="J21" i="18"/>
  <c r="G21" i="18"/>
  <c r="F21" i="18"/>
  <c r="C21" i="18"/>
  <c r="B21" i="18"/>
  <c r="K20" i="18"/>
  <c r="J20" i="18"/>
  <c r="G20" i="18"/>
  <c r="F20" i="18"/>
  <c r="C20" i="18"/>
  <c r="B20" i="18"/>
  <c r="K19" i="18"/>
  <c r="J19" i="18"/>
  <c r="G19" i="18"/>
  <c r="F19" i="18"/>
  <c r="C19" i="18"/>
  <c r="B19" i="18"/>
  <c r="K18" i="18"/>
  <c r="J18" i="18"/>
  <c r="G18" i="18"/>
  <c r="F18" i="18"/>
  <c r="C18" i="18"/>
  <c r="B18" i="18"/>
  <c r="K17" i="18"/>
  <c r="J17" i="18"/>
  <c r="G17" i="18"/>
  <c r="F17" i="18"/>
  <c r="C17" i="18"/>
  <c r="B17" i="18"/>
  <c r="K16" i="18"/>
  <c r="J16" i="18"/>
  <c r="G16" i="18"/>
  <c r="F16" i="18"/>
  <c r="C16" i="18"/>
  <c r="B16" i="18"/>
  <c r="K15" i="18"/>
  <c r="J15" i="18"/>
  <c r="G15" i="18"/>
  <c r="F15" i="18"/>
  <c r="C15" i="18"/>
  <c r="B15" i="18"/>
  <c r="K14" i="18"/>
  <c r="J14" i="18"/>
  <c r="G14" i="18"/>
  <c r="F14" i="18"/>
  <c r="C14" i="18"/>
  <c r="B14" i="18"/>
  <c r="K13" i="18"/>
  <c r="J13" i="18"/>
  <c r="G13" i="18"/>
  <c r="F13" i="18"/>
  <c r="C13" i="18"/>
  <c r="B13" i="18"/>
  <c r="K12" i="18"/>
  <c r="J12" i="18"/>
  <c r="G12" i="18"/>
  <c r="F12" i="18"/>
  <c r="C12" i="18"/>
  <c r="B12" i="18"/>
  <c r="K11" i="18"/>
  <c r="J11" i="18"/>
  <c r="G11" i="18"/>
  <c r="F11" i="18"/>
  <c r="C11" i="18"/>
  <c r="B11" i="18"/>
  <c r="K10" i="18"/>
  <c r="J10" i="18"/>
  <c r="G10" i="18"/>
  <c r="F10" i="18"/>
  <c r="C10" i="18"/>
  <c r="B10" i="18"/>
  <c r="K9" i="18"/>
  <c r="J9" i="18"/>
  <c r="G9" i="18"/>
  <c r="F9" i="18"/>
  <c r="C9" i="18"/>
  <c r="B9" i="18"/>
  <c r="K8" i="18"/>
  <c r="J8" i="18"/>
  <c r="G8" i="18"/>
  <c r="F8" i="18"/>
  <c r="C8" i="18"/>
  <c r="B8" i="18"/>
  <c r="K7" i="18"/>
  <c r="J7" i="18"/>
  <c r="G7" i="18"/>
  <c r="F7" i="18"/>
  <c r="C7" i="18"/>
  <c r="B7" i="18"/>
  <c r="K6" i="18"/>
  <c r="J6" i="18"/>
  <c r="G6" i="18"/>
  <c r="F6" i="18"/>
  <c r="C6" i="18"/>
  <c r="B6" i="18"/>
  <c r="K5" i="18"/>
  <c r="J5" i="18"/>
  <c r="G5" i="18"/>
  <c r="F5" i="18"/>
  <c r="C5" i="18"/>
  <c r="B5" i="18"/>
  <c r="K4" i="18"/>
  <c r="J4" i="18"/>
  <c r="G4" i="18"/>
  <c r="F4" i="18"/>
  <c r="C4" i="18"/>
  <c r="B4" i="18"/>
  <c r="K42" i="17"/>
  <c r="J42" i="17"/>
  <c r="G42" i="17"/>
  <c r="F42" i="17"/>
  <c r="C42" i="17"/>
  <c r="B42" i="17"/>
  <c r="K41" i="17"/>
  <c r="J41" i="17"/>
  <c r="G41" i="17"/>
  <c r="F41" i="17"/>
  <c r="C41" i="17"/>
  <c r="B41" i="17"/>
  <c r="K40" i="17"/>
  <c r="J40" i="17"/>
  <c r="G40" i="17"/>
  <c r="F40" i="17"/>
  <c r="C40" i="17"/>
  <c r="B40" i="17"/>
  <c r="K39" i="17"/>
  <c r="J39" i="17"/>
  <c r="G39" i="17"/>
  <c r="F39" i="17"/>
  <c r="C39" i="17"/>
  <c r="B39" i="17"/>
  <c r="K38" i="17"/>
  <c r="J38" i="17"/>
  <c r="G38" i="17"/>
  <c r="F38" i="17"/>
  <c r="C38" i="17"/>
  <c r="B38" i="17"/>
  <c r="K37" i="17"/>
  <c r="J37" i="17"/>
  <c r="G37" i="17"/>
  <c r="F37" i="17"/>
  <c r="C37" i="17"/>
  <c r="B37" i="17"/>
  <c r="K36" i="17"/>
  <c r="J36" i="17"/>
  <c r="G36" i="17"/>
  <c r="F36" i="17"/>
  <c r="C36" i="17"/>
  <c r="B36" i="17"/>
  <c r="K35" i="17"/>
  <c r="J35" i="17"/>
  <c r="G35" i="17"/>
  <c r="F35" i="17"/>
  <c r="C35" i="17"/>
  <c r="B35" i="17"/>
  <c r="K34" i="17"/>
  <c r="J34" i="17"/>
  <c r="G34" i="17"/>
  <c r="F34" i="17"/>
  <c r="C34" i="17"/>
  <c r="B34" i="17"/>
  <c r="K33" i="17"/>
  <c r="J33" i="17"/>
  <c r="G33" i="17"/>
  <c r="F33" i="17"/>
  <c r="C33" i="17"/>
  <c r="B33" i="17"/>
  <c r="K32" i="17"/>
  <c r="J32" i="17"/>
  <c r="G32" i="17"/>
  <c r="F32" i="17"/>
  <c r="C32" i="17"/>
  <c r="B32" i="17"/>
  <c r="K31" i="17"/>
  <c r="J31" i="17"/>
  <c r="G31" i="17"/>
  <c r="F31" i="17"/>
  <c r="C31" i="17"/>
  <c r="B31" i="17"/>
  <c r="K30" i="17"/>
  <c r="J30" i="17"/>
  <c r="G30" i="17"/>
  <c r="F30" i="17"/>
  <c r="C30" i="17"/>
  <c r="B30" i="17"/>
  <c r="K29" i="17"/>
  <c r="J29" i="17"/>
  <c r="G29" i="17"/>
  <c r="F29" i="17"/>
  <c r="C29" i="17"/>
  <c r="B29" i="17"/>
  <c r="K28" i="17"/>
  <c r="J28" i="17"/>
  <c r="G28" i="17"/>
  <c r="F28" i="17"/>
  <c r="C28" i="17"/>
  <c r="B28" i="17"/>
  <c r="K27" i="17"/>
  <c r="J27" i="17"/>
  <c r="G27" i="17"/>
  <c r="F27" i="17"/>
  <c r="C27" i="17"/>
  <c r="B27" i="17"/>
  <c r="K26" i="17"/>
  <c r="J26" i="17"/>
  <c r="G26" i="17"/>
  <c r="F26" i="17"/>
  <c r="C26" i="17"/>
  <c r="B26" i="17"/>
  <c r="K25" i="17"/>
  <c r="J25" i="17"/>
  <c r="G25" i="17"/>
  <c r="F25" i="17"/>
  <c r="C25" i="17"/>
  <c r="B25" i="17"/>
  <c r="K24" i="17"/>
  <c r="J24" i="17"/>
  <c r="G24" i="17"/>
  <c r="F24" i="17"/>
  <c r="C24" i="17"/>
  <c r="B24" i="17"/>
  <c r="K23" i="17"/>
  <c r="J23" i="17"/>
  <c r="G23" i="17"/>
  <c r="F23" i="17"/>
  <c r="C23" i="17"/>
  <c r="B23" i="17"/>
  <c r="K22" i="17"/>
  <c r="J22" i="17"/>
  <c r="G22" i="17"/>
  <c r="F22" i="17"/>
  <c r="C22" i="17"/>
  <c r="B22" i="17"/>
  <c r="K21" i="17"/>
  <c r="J21" i="17"/>
  <c r="G21" i="17"/>
  <c r="F21" i="17"/>
  <c r="C21" i="17"/>
  <c r="B21" i="17"/>
  <c r="K20" i="17"/>
  <c r="J20" i="17"/>
  <c r="G20" i="17"/>
  <c r="F20" i="17"/>
  <c r="C20" i="17"/>
  <c r="B20" i="17"/>
  <c r="K19" i="17"/>
  <c r="J19" i="17"/>
  <c r="G19" i="17"/>
  <c r="F19" i="17"/>
  <c r="C19" i="17"/>
  <c r="B19" i="17"/>
  <c r="K18" i="17"/>
  <c r="J18" i="17"/>
  <c r="G18" i="17"/>
  <c r="F18" i="17"/>
  <c r="C18" i="17"/>
  <c r="B18" i="17"/>
  <c r="K17" i="17"/>
  <c r="J17" i="17"/>
  <c r="G17" i="17"/>
  <c r="F17" i="17"/>
  <c r="C17" i="17"/>
  <c r="B17" i="17"/>
  <c r="K16" i="17"/>
  <c r="J16" i="17"/>
  <c r="G16" i="17"/>
  <c r="F16" i="17"/>
  <c r="C16" i="17"/>
  <c r="B16" i="17"/>
  <c r="K15" i="17"/>
  <c r="J15" i="17"/>
  <c r="G15" i="17"/>
  <c r="F15" i="17"/>
  <c r="C15" i="17"/>
  <c r="B15" i="17"/>
  <c r="K14" i="17"/>
  <c r="J14" i="17"/>
  <c r="G14" i="17"/>
  <c r="F14" i="17"/>
  <c r="C14" i="17"/>
  <c r="B14" i="17"/>
  <c r="K13" i="17"/>
  <c r="J13" i="17"/>
  <c r="G13" i="17"/>
  <c r="F13" i="17"/>
  <c r="C13" i="17"/>
  <c r="B13" i="17"/>
  <c r="K12" i="17"/>
  <c r="J12" i="17"/>
  <c r="G12" i="17"/>
  <c r="F12" i="17"/>
  <c r="C12" i="17"/>
  <c r="B12" i="17"/>
  <c r="K11" i="17"/>
  <c r="J11" i="17"/>
  <c r="G11" i="17"/>
  <c r="F11" i="17"/>
  <c r="C11" i="17"/>
  <c r="B11" i="17"/>
  <c r="K10" i="17"/>
  <c r="J10" i="17"/>
  <c r="G10" i="17"/>
  <c r="F10" i="17"/>
  <c r="C10" i="17"/>
  <c r="B10" i="17"/>
  <c r="K9" i="17"/>
  <c r="J9" i="17"/>
  <c r="G9" i="17"/>
  <c r="F9" i="17"/>
  <c r="C9" i="17"/>
  <c r="B9" i="17"/>
  <c r="K8" i="17"/>
  <c r="J8" i="17"/>
  <c r="G8" i="17"/>
  <c r="F8" i="17"/>
  <c r="C8" i="17"/>
  <c r="B8" i="17"/>
  <c r="K7" i="17"/>
  <c r="J7" i="17"/>
  <c r="G7" i="17"/>
  <c r="F7" i="17"/>
  <c r="C7" i="17"/>
  <c r="B7" i="17"/>
  <c r="K6" i="17"/>
  <c r="J6" i="17"/>
  <c r="G6" i="17"/>
  <c r="F6" i="17"/>
  <c r="C6" i="17"/>
  <c r="B6" i="17"/>
  <c r="K5" i="17"/>
  <c r="J5" i="17"/>
  <c r="G5" i="17"/>
  <c r="F5" i="17"/>
  <c r="C5" i="17"/>
  <c r="B5" i="17"/>
  <c r="K4" i="17"/>
  <c r="J4" i="17"/>
  <c r="G4" i="17"/>
  <c r="F4" i="17"/>
  <c r="C4" i="17"/>
  <c r="B4" i="17"/>
  <c r="K42" i="16"/>
  <c r="J42" i="16"/>
  <c r="G42" i="16"/>
  <c r="F42" i="16"/>
  <c r="C42" i="16"/>
  <c r="B42" i="16"/>
  <c r="K41" i="16"/>
  <c r="J41" i="16"/>
  <c r="G41" i="16"/>
  <c r="F41" i="16"/>
  <c r="C41" i="16"/>
  <c r="B41" i="16"/>
  <c r="K40" i="16"/>
  <c r="J40" i="16"/>
  <c r="G40" i="16"/>
  <c r="F40" i="16"/>
  <c r="C40" i="16"/>
  <c r="B40" i="16"/>
  <c r="K39" i="16"/>
  <c r="J39" i="16"/>
  <c r="G39" i="16"/>
  <c r="F39" i="16"/>
  <c r="C39" i="16"/>
  <c r="B39" i="16"/>
  <c r="K38" i="16"/>
  <c r="J38" i="16"/>
  <c r="G38" i="16"/>
  <c r="F38" i="16"/>
  <c r="C38" i="16"/>
  <c r="B38" i="16"/>
  <c r="K37" i="16"/>
  <c r="J37" i="16"/>
  <c r="G37" i="16"/>
  <c r="F37" i="16"/>
  <c r="C37" i="16"/>
  <c r="B37" i="16"/>
  <c r="K36" i="16"/>
  <c r="J36" i="16"/>
  <c r="G36" i="16"/>
  <c r="F36" i="16"/>
  <c r="C36" i="16"/>
  <c r="B36" i="16"/>
  <c r="K35" i="16"/>
  <c r="J35" i="16"/>
  <c r="G35" i="16"/>
  <c r="F35" i="16"/>
  <c r="C35" i="16"/>
  <c r="B35" i="16"/>
  <c r="K34" i="16"/>
  <c r="J34" i="16"/>
  <c r="G34" i="16"/>
  <c r="F34" i="16"/>
  <c r="C34" i="16"/>
  <c r="B34" i="16"/>
  <c r="K33" i="16"/>
  <c r="J33" i="16"/>
  <c r="G33" i="16"/>
  <c r="F33" i="16"/>
  <c r="C33" i="16"/>
  <c r="B33" i="16"/>
  <c r="K32" i="16"/>
  <c r="J32" i="16"/>
  <c r="G32" i="16"/>
  <c r="F32" i="16"/>
  <c r="C32" i="16"/>
  <c r="B32" i="16"/>
  <c r="K31" i="16"/>
  <c r="J31" i="16"/>
  <c r="G31" i="16"/>
  <c r="F31" i="16"/>
  <c r="C31" i="16"/>
  <c r="B31" i="16"/>
  <c r="K30" i="16"/>
  <c r="J30" i="16"/>
  <c r="G30" i="16"/>
  <c r="F30" i="16"/>
  <c r="C30" i="16"/>
  <c r="B30" i="16"/>
  <c r="K29" i="16"/>
  <c r="J29" i="16"/>
  <c r="G29" i="16"/>
  <c r="F29" i="16"/>
  <c r="C29" i="16"/>
  <c r="B29" i="16"/>
  <c r="K28" i="16"/>
  <c r="J28" i="16"/>
  <c r="G28" i="16"/>
  <c r="F28" i="16"/>
  <c r="C28" i="16"/>
  <c r="B28" i="16"/>
  <c r="K27" i="16"/>
  <c r="J27" i="16"/>
  <c r="G27" i="16"/>
  <c r="F27" i="16"/>
  <c r="C27" i="16"/>
  <c r="B27" i="16"/>
  <c r="K26" i="16"/>
  <c r="J26" i="16"/>
  <c r="G26" i="16"/>
  <c r="F26" i="16"/>
  <c r="C26" i="16"/>
  <c r="B26" i="16"/>
  <c r="K25" i="16"/>
  <c r="J25" i="16"/>
  <c r="G25" i="16"/>
  <c r="F25" i="16"/>
  <c r="C25" i="16"/>
  <c r="B25" i="16"/>
  <c r="K24" i="16"/>
  <c r="J24" i="16"/>
  <c r="G24" i="16"/>
  <c r="F24" i="16"/>
  <c r="C24" i="16"/>
  <c r="B24" i="16"/>
  <c r="K23" i="16"/>
  <c r="J23" i="16"/>
  <c r="G23" i="16"/>
  <c r="F23" i="16"/>
  <c r="C23" i="16"/>
  <c r="B23" i="16"/>
  <c r="K22" i="16"/>
  <c r="J22" i="16"/>
  <c r="G22" i="16"/>
  <c r="F22" i="16"/>
  <c r="C22" i="16"/>
  <c r="B22" i="16"/>
  <c r="K21" i="16"/>
  <c r="J21" i="16"/>
  <c r="G21" i="16"/>
  <c r="F21" i="16"/>
  <c r="C21" i="16"/>
  <c r="B21" i="16"/>
  <c r="K20" i="16"/>
  <c r="J20" i="16"/>
  <c r="G20" i="16"/>
  <c r="F20" i="16"/>
  <c r="C20" i="16"/>
  <c r="B20" i="16"/>
  <c r="K19" i="16"/>
  <c r="J19" i="16"/>
  <c r="G19" i="16"/>
  <c r="F19" i="16"/>
  <c r="C19" i="16"/>
  <c r="B19" i="16"/>
  <c r="K18" i="16"/>
  <c r="J18" i="16"/>
  <c r="G18" i="16"/>
  <c r="F18" i="16"/>
  <c r="C18" i="16"/>
  <c r="B18" i="16"/>
  <c r="K17" i="16"/>
  <c r="J17" i="16"/>
  <c r="G17" i="16"/>
  <c r="F17" i="16"/>
  <c r="C17" i="16"/>
  <c r="B17" i="16"/>
  <c r="K16" i="16"/>
  <c r="J16" i="16"/>
  <c r="G16" i="16"/>
  <c r="F16" i="16"/>
  <c r="C16" i="16"/>
  <c r="B16" i="16"/>
  <c r="K15" i="16"/>
  <c r="J15" i="16"/>
  <c r="G15" i="16"/>
  <c r="F15" i="16"/>
  <c r="C15" i="16"/>
  <c r="B15" i="16"/>
  <c r="K14" i="16"/>
  <c r="J14" i="16"/>
  <c r="G14" i="16"/>
  <c r="F14" i="16"/>
  <c r="C14" i="16"/>
  <c r="B14" i="16"/>
  <c r="K13" i="16"/>
  <c r="J13" i="16"/>
  <c r="G13" i="16"/>
  <c r="F13" i="16"/>
  <c r="C13" i="16"/>
  <c r="B13" i="16"/>
  <c r="K12" i="16"/>
  <c r="J12" i="16"/>
  <c r="G12" i="16"/>
  <c r="F12" i="16"/>
  <c r="C12" i="16"/>
  <c r="B12" i="16"/>
  <c r="K11" i="16"/>
  <c r="J11" i="16"/>
  <c r="G11" i="16"/>
  <c r="F11" i="16"/>
  <c r="C11" i="16"/>
  <c r="B11" i="16"/>
  <c r="K10" i="16"/>
  <c r="J10" i="16"/>
  <c r="G10" i="16"/>
  <c r="F10" i="16"/>
  <c r="C10" i="16"/>
  <c r="B10" i="16"/>
  <c r="K9" i="16"/>
  <c r="J9" i="16"/>
  <c r="G9" i="16"/>
  <c r="F9" i="16"/>
  <c r="C9" i="16"/>
  <c r="B9" i="16"/>
  <c r="K8" i="16"/>
  <c r="J8" i="16"/>
  <c r="G8" i="16"/>
  <c r="F8" i="16"/>
  <c r="C8" i="16"/>
  <c r="B8" i="16"/>
  <c r="K7" i="16"/>
  <c r="J7" i="16"/>
  <c r="G7" i="16"/>
  <c r="F7" i="16"/>
  <c r="C7" i="16"/>
  <c r="B7" i="16"/>
  <c r="K6" i="16"/>
  <c r="J6" i="16"/>
  <c r="G6" i="16"/>
  <c r="F6" i="16"/>
  <c r="C6" i="16"/>
  <c r="B6" i="16"/>
  <c r="K5" i="16"/>
  <c r="J5" i="16"/>
  <c r="G5" i="16"/>
  <c r="F5" i="16"/>
  <c r="C5" i="16"/>
  <c r="B5" i="16"/>
  <c r="K4" i="16"/>
  <c r="J4" i="16"/>
  <c r="G4" i="16"/>
  <c r="F4" i="16"/>
  <c r="C4" i="16"/>
  <c r="B4" i="16"/>
  <c r="G4" i="14"/>
  <c r="F4" i="14"/>
  <c r="G42" i="14"/>
  <c r="F42" i="14"/>
  <c r="G41" i="14"/>
  <c r="F41" i="14"/>
  <c r="G40" i="14"/>
  <c r="F40" i="14"/>
  <c r="G39" i="14"/>
  <c r="F39" i="14"/>
  <c r="G38" i="14"/>
  <c r="F38" i="14"/>
  <c r="G37" i="14"/>
  <c r="F37" i="14"/>
  <c r="G36" i="14"/>
  <c r="F36" i="14"/>
  <c r="G35" i="14"/>
  <c r="F35" i="14"/>
  <c r="G34" i="14"/>
  <c r="F34" i="14"/>
  <c r="G33" i="14"/>
  <c r="F33" i="14"/>
  <c r="G32" i="14"/>
  <c r="F32" i="14"/>
  <c r="G31" i="14"/>
  <c r="F31" i="14"/>
  <c r="G30" i="14"/>
  <c r="F30" i="14"/>
  <c r="G29" i="14"/>
  <c r="F29" i="14"/>
  <c r="G28" i="14"/>
  <c r="F28" i="14"/>
  <c r="G27" i="14"/>
  <c r="F27" i="14"/>
  <c r="G26" i="14"/>
  <c r="F26" i="14"/>
  <c r="G25" i="14"/>
  <c r="F25" i="14"/>
  <c r="G24" i="14"/>
  <c r="F24" i="14"/>
  <c r="G23" i="14"/>
  <c r="F23" i="14"/>
  <c r="G22" i="14"/>
  <c r="F22" i="14"/>
  <c r="G21" i="14"/>
  <c r="F21" i="14"/>
  <c r="G20" i="14"/>
  <c r="F20" i="14"/>
  <c r="G19" i="14"/>
  <c r="F19" i="14"/>
  <c r="G18" i="14"/>
  <c r="F18" i="14"/>
  <c r="G17" i="14"/>
  <c r="F17" i="14"/>
  <c r="G16" i="14"/>
  <c r="F16" i="14"/>
  <c r="G15" i="14"/>
  <c r="F15" i="14"/>
  <c r="G14" i="14"/>
  <c r="F14" i="14"/>
  <c r="G13" i="14"/>
  <c r="F13" i="14"/>
  <c r="G12" i="14"/>
  <c r="F12" i="14"/>
  <c r="G11" i="14"/>
  <c r="F11" i="14"/>
  <c r="G10" i="14"/>
  <c r="F10" i="14"/>
  <c r="G9" i="14"/>
  <c r="F9" i="14"/>
  <c r="G8" i="14"/>
  <c r="F8" i="14"/>
  <c r="G7" i="14"/>
  <c r="F7" i="14"/>
  <c r="G6" i="14"/>
  <c r="F6" i="14"/>
  <c r="G5" i="14"/>
  <c r="F5" i="14"/>
  <c r="K42" i="14"/>
  <c r="J42" i="14"/>
  <c r="K41" i="14"/>
  <c r="J41" i="14"/>
  <c r="K40" i="14"/>
  <c r="J40" i="14"/>
  <c r="K39" i="14"/>
  <c r="J39" i="14"/>
  <c r="K38" i="14"/>
  <c r="J38" i="14"/>
  <c r="K37" i="14"/>
  <c r="J37" i="14"/>
  <c r="K36" i="14"/>
  <c r="J36" i="14"/>
  <c r="K35" i="14"/>
  <c r="J35" i="14"/>
  <c r="K34" i="14"/>
  <c r="J34" i="14"/>
  <c r="K33" i="14"/>
  <c r="J33" i="14"/>
  <c r="K32" i="14"/>
  <c r="J32" i="14"/>
  <c r="K31" i="14"/>
  <c r="J31" i="14"/>
  <c r="K30" i="14"/>
  <c r="J30" i="14"/>
  <c r="K29" i="14"/>
  <c r="J29" i="14"/>
  <c r="K28" i="14"/>
  <c r="J28" i="14"/>
  <c r="K27" i="14"/>
  <c r="J27" i="14"/>
  <c r="K26" i="14"/>
  <c r="J26" i="14"/>
  <c r="K25" i="14"/>
  <c r="J25" i="14"/>
  <c r="K24" i="14"/>
  <c r="J24" i="14"/>
  <c r="K23" i="14"/>
  <c r="J23" i="14"/>
  <c r="K22" i="14"/>
  <c r="J22" i="14"/>
  <c r="K21" i="14"/>
  <c r="J21" i="14"/>
  <c r="K20" i="14"/>
  <c r="J20" i="14"/>
  <c r="K19" i="14"/>
  <c r="J19" i="14"/>
  <c r="K18" i="14"/>
  <c r="J18" i="14"/>
  <c r="K17" i="14"/>
  <c r="J17" i="14"/>
  <c r="K16" i="14"/>
  <c r="J16" i="14"/>
  <c r="K15" i="14"/>
  <c r="J15" i="14"/>
  <c r="K14" i="14"/>
  <c r="J14" i="14"/>
  <c r="K13" i="14"/>
  <c r="J13" i="14"/>
  <c r="K12" i="14"/>
  <c r="J12" i="14"/>
  <c r="K11" i="14"/>
  <c r="J11" i="14"/>
  <c r="K10" i="14"/>
  <c r="J10" i="14"/>
  <c r="K9" i="14"/>
  <c r="J9" i="14"/>
  <c r="K8" i="14"/>
  <c r="J8" i="14"/>
  <c r="K7" i="14"/>
  <c r="J7" i="14"/>
  <c r="K6" i="14"/>
  <c r="J6" i="14"/>
  <c r="K5" i="14"/>
  <c r="J5" i="14"/>
  <c r="K4" i="14"/>
  <c r="J4" i="14"/>
  <c r="C42" i="14"/>
  <c r="B42" i="14"/>
  <c r="C41" i="14"/>
  <c r="B41" i="14"/>
  <c r="C40" i="14"/>
  <c r="B40" i="14"/>
  <c r="C39" i="14"/>
  <c r="B39" i="14"/>
  <c r="C38" i="14"/>
  <c r="B38" i="14"/>
  <c r="C37" i="14"/>
  <c r="B37" i="14"/>
  <c r="C36" i="14"/>
  <c r="B36" i="14"/>
  <c r="C35" i="14"/>
  <c r="B35" i="14"/>
  <c r="C34" i="14"/>
  <c r="B34" i="14"/>
  <c r="C33" i="14"/>
  <c r="B33" i="14"/>
  <c r="C32" i="14"/>
  <c r="B32" i="14"/>
  <c r="C31" i="14"/>
  <c r="B31" i="14"/>
  <c r="C30" i="14"/>
  <c r="B30" i="14"/>
  <c r="C29" i="14"/>
  <c r="B29" i="14"/>
  <c r="C28" i="14"/>
  <c r="B28" i="14"/>
  <c r="C27" i="14"/>
  <c r="B27" i="14"/>
  <c r="C26" i="14"/>
  <c r="B26" i="14"/>
  <c r="C25" i="14"/>
  <c r="B25" i="14"/>
  <c r="C24" i="14"/>
  <c r="B24" i="14"/>
  <c r="C23" i="14"/>
  <c r="B23" i="14"/>
  <c r="C22" i="14"/>
  <c r="B22" i="14"/>
  <c r="C21" i="14"/>
  <c r="B21" i="14"/>
  <c r="C20" i="14"/>
  <c r="B20" i="14"/>
  <c r="C19" i="14"/>
  <c r="B19" i="14"/>
  <c r="C18" i="14"/>
  <c r="B18" i="14"/>
  <c r="C17" i="14"/>
  <c r="B17" i="14"/>
  <c r="C16" i="14"/>
  <c r="B16" i="14"/>
  <c r="C15" i="14"/>
  <c r="B15" i="14"/>
  <c r="C14" i="14"/>
  <c r="B14" i="14"/>
  <c r="C13" i="14"/>
  <c r="B13" i="14"/>
  <c r="C12" i="14"/>
  <c r="B12" i="14"/>
  <c r="C11" i="14"/>
  <c r="B11" i="14"/>
  <c r="C10" i="14"/>
  <c r="B10" i="14"/>
  <c r="C9" i="14"/>
  <c r="B9" i="14"/>
  <c r="C8" i="14"/>
  <c r="B8" i="14"/>
  <c r="C7" i="14"/>
  <c r="B7" i="14"/>
  <c r="C6" i="14"/>
  <c r="B6" i="14"/>
  <c r="B5" i="14"/>
  <c r="C5" i="14"/>
  <c r="C4" i="14"/>
  <c r="B4" i="14"/>
  <c r="G11" i="1" l="1"/>
  <c r="G9" i="1"/>
  <c r="F10" i="1"/>
  <c r="F8" i="1"/>
  <c r="E7" i="1"/>
  <c r="E6" i="1"/>
  <c r="E5" i="1"/>
  <c r="E9" i="8"/>
  <c r="G10" i="8"/>
  <c r="G9" i="8"/>
  <c r="G8" i="8"/>
  <c r="F7" i="8"/>
  <c r="E6" i="8"/>
  <c r="E5" i="8"/>
  <c r="D4" i="4"/>
  <c r="D26" i="4"/>
  <c r="E26" i="4" s="1"/>
  <c r="D25" i="4"/>
  <c r="E25" i="4" s="1"/>
  <c r="D24" i="4"/>
  <c r="E24" i="4" s="1"/>
  <c r="D23" i="4"/>
  <c r="E23" i="4" s="1"/>
  <c r="D22" i="4"/>
  <c r="E22" i="4" s="1"/>
  <c r="D21" i="4"/>
  <c r="E21" i="4" s="1"/>
  <c r="D20" i="4"/>
  <c r="E20" i="4" s="1"/>
  <c r="D19" i="4"/>
  <c r="E19" i="4" s="1"/>
  <c r="D18" i="4"/>
  <c r="E18" i="4" s="1"/>
  <c r="D17" i="4"/>
  <c r="E17" i="4" s="1"/>
  <c r="D16" i="4"/>
  <c r="E16" i="4" s="1"/>
  <c r="D15" i="4"/>
  <c r="D14" i="4"/>
  <c r="D13" i="4"/>
  <c r="D12" i="4"/>
  <c r="D11" i="4"/>
  <c r="D10" i="4"/>
  <c r="D9" i="4"/>
  <c r="D8" i="4"/>
  <c r="E8" i="4" s="1"/>
  <c r="D7" i="4"/>
  <c r="E7" i="4" s="1"/>
  <c r="D6" i="4"/>
  <c r="E6" i="4" s="1"/>
  <c r="D5" i="4"/>
  <c r="E5" i="4" s="1"/>
  <c r="E15" i="4"/>
  <c r="E14" i="4"/>
  <c r="E13" i="4"/>
  <c r="E12" i="4"/>
  <c r="E11" i="4"/>
  <c r="E10" i="4"/>
  <c r="E9" i="4"/>
  <c r="E4" i="4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4" i="3"/>
  <c r="B26" i="3" l="1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</calcChain>
</file>

<file path=xl/sharedStrings.xml><?xml version="1.0" encoding="utf-8"?>
<sst xmlns="http://schemas.openxmlformats.org/spreadsheetml/2006/main" count="173" uniqueCount="77">
  <si>
    <t>Trazodone Dosing Chart</t>
  </si>
  <si>
    <t>50mg Tab</t>
  </si>
  <si>
    <t>100mg Tab</t>
  </si>
  <si>
    <t>150mg Tab</t>
  </si>
  <si>
    <t>Weight Range (lbs)</t>
  </si>
  <si>
    <t>11-19 lbs</t>
  </si>
  <si>
    <t>20-26 lbs</t>
  </si>
  <si>
    <t>27-29 lbs</t>
  </si>
  <si>
    <t>30-54 lbs</t>
  </si>
  <si>
    <t>55-59 lbs</t>
  </si>
  <si>
    <t>60-89 lbs</t>
  </si>
  <si>
    <t>90-115 lbs</t>
  </si>
  <si>
    <t>Weight (lbs)</t>
  </si>
  <si>
    <t>Oral Meloxicam (1.5mg/mL)</t>
  </si>
  <si>
    <t>Dosing for Cats</t>
  </si>
  <si>
    <t>Carprofen Dosing Chart</t>
  </si>
  <si>
    <t>25mg Tab</t>
  </si>
  <si>
    <t>75mg Tab</t>
  </si>
  <si>
    <t>3-4 lbs</t>
  </si>
  <si>
    <t>5-8 lbs</t>
  </si>
  <si>
    <t>9-14 lbs</t>
  </si>
  <si>
    <t>4 Doses (1/4 Tablet)</t>
  </si>
  <si>
    <t>Description</t>
  </si>
  <si>
    <t>4 Doses (1/2 Tablet)</t>
  </si>
  <si>
    <t>4 Doses (1 Tablet)</t>
  </si>
  <si>
    <t>15-21 lbs</t>
  </si>
  <si>
    <t>22-30 lbs</t>
  </si>
  <si>
    <t>31-40 lbs</t>
  </si>
  <si>
    <t>41-59 lbs</t>
  </si>
  <si>
    <t>60-69 lbs</t>
  </si>
  <si>
    <t>4 Doses (1 1/2 Tablets)</t>
  </si>
  <si>
    <t>70-80 lbs</t>
  </si>
  <si>
    <t>4 Doses (2 Tablets)</t>
  </si>
  <si>
    <t>81-114 lbs</t>
  </si>
  <si>
    <t>Gabapentin Suspension (50mg/mL)</t>
  </si>
  <si>
    <t>300mg Tab</t>
  </si>
  <si>
    <t>600mg Tab</t>
  </si>
  <si>
    <t>Gabapentin Dosing Chart</t>
  </si>
  <si>
    <t>10-13 lbs</t>
  </si>
  <si>
    <t>14-30 lbs</t>
  </si>
  <si>
    <t>31-52 lbs</t>
  </si>
  <si>
    <t>53-100 lbs</t>
  </si>
  <si>
    <t>101-106 lbs</t>
  </si>
  <si>
    <t>107-110 lbs</t>
  </si>
  <si>
    <t>15mg/kg Dosing</t>
  </si>
  <si>
    <t>Single Dose</t>
  </si>
  <si>
    <t>2 Doses</t>
  </si>
  <si>
    <t>Single Dose for Cats (0.03mL/lb)</t>
  </si>
  <si>
    <t>3 times per Day for 7 Days</t>
  </si>
  <si>
    <t>Low End (mL)</t>
  </si>
  <si>
    <t>High End (mL)</t>
  </si>
  <si>
    <t>3 Times per Day for 7 Days</t>
  </si>
  <si>
    <t>Dogs</t>
  </si>
  <si>
    <t>2 Times per Day for 7 Days</t>
  </si>
  <si>
    <t>mg/mL</t>
  </si>
  <si>
    <t>Low (mL)</t>
  </si>
  <si>
    <t>High (mL)</t>
  </si>
  <si>
    <t>mg/kg</t>
  </si>
  <si>
    <t>High</t>
  </si>
  <si>
    <t>Low</t>
  </si>
  <si>
    <t>Conc</t>
  </si>
  <si>
    <t>Cerenia</t>
  </si>
  <si>
    <t>Glycopyrrolate</t>
  </si>
  <si>
    <t>Drug Name</t>
  </si>
  <si>
    <t>Epinephrine</t>
  </si>
  <si>
    <t>Naloxone</t>
  </si>
  <si>
    <t>Convenia</t>
  </si>
  <si>
    <t>mL</t>
  </si>
  <si>
    <t>Doxycycline Dosing for Heartworm Treatment</t>
  </si>
  <si>
    <t>Weight</t>
  </si>
  <si>
    <t>(lbs)</t>
  </si>
  <si>
    <t>150mg</t>
  </si>
  <si>
    <t>300mg</t>
  </si>
  <si>
    <t>mg</t>
  </si>
  <si>
    <t>Total Single Dose</t>
  </si>
  <si>
    <t>1/3 &amp; 1/2</t>
  </si>
  <si>
    <t>Dosing at 10mg/kg - BIDx30d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</si>
</sst>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48118533890809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2" fontId="0" fillId="0" borderId="0" xfId="0" applyNumberFormat="1"/>
    <xf numFmtId="0" fontId="1" fillId="2" borderId="7" xfId="0" applyFont="1" applyFill="1" applyBorder="1" applyAlignment="1">
      <alignment horizontal="center" wrapText="1"/>
    </xf>
    <xf numFmtId="49" fontId="1" fillId="2" borderId="7" xfId="0" applyNumberFormat="1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 wrapText="1"/>
    </xf>
    <xf numFmtId="49" fontId="2" fillId="0" borderId="24" xfId="0" applyNumberFormat="1" applyFont="1" applyBorder="1" applyAlignment="1">
      <alignment horizontal="center"/>
    </xf>
    <xf numFmtId="49" fontId="2" fillId="3" borderId="24" xfId="0" applyNumberFormat="1" applyFont="1" applyFill="1" applyBorder="1" applyAlignment="1">
      <alignment horizontal="center"/>
    </xf>
    <xf numFmtId="49" fontId="2" fillId="3" borderId="25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 wrapText="1"/>
    </xf>
    <xf numFmtId="2" fontId="1" fillId="2" borderId="14" xfId="0" applyNumberFormat="1" applyFont="1" applyFill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2" fontId="2" fillId="3" borderId="15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164" fontId="0" fillId="0" borderId="0" xfId="0" applyNumberFormat="1"/>
    <xf numFmtId="0" fontId="4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164" fontId="6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30" xfId="0" applyFont="1" applyBorder="1"/>
    <xf numFmtId="0" fontId="3" fillId="0" borderId="26" xfId="0" applyFont="1" applyBorder="1" applyAlignment="1">
      <alignment horizontal="center" wrapText="1"/>
    </xf>
    <xf numFmtId="0" fontId="6" fillId="0" borderId="30" xfId="0" applyFont="1" applyBorder="1" applyAlignment="1">
      <alignment horizontal="center"/>
    </xf>
    <xf numFmtId="0" fontId="8" fillId="0" borderId="26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1" fontId="8" fillId="0" borderId="1" xfId="0" applyNumberFormat="1" applyFont="1" applyBorder="1" applyAlignment="1">
      <alignment horizont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12" fontId="0" fillId="0" borderId="0" xfId="0" applyNumberFormat="1"/>
    <xf numFmtId="12" fontId="0" fillId="0" borderId="0" xfId="0" applyNumberFormat="1" applyAlignment="1">
      <alignment horizontal="center"/>
    </xf>
    <xf numFmtId="12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2" fontId="2" fillId="2" borderId="1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center" wrapText="1"/>
    </xf>
    <xf numFmtId="49" fontId="1" fillId="2" borderId="23" xfId="0" applyNumberFormat="1" applyFont="1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6" xfId="0" applyNumberFormat="1" applyFont="1" applyFill="1" applyBorder="1" applyAlignment="1">
      <alignment horizontal="center" wrapText="1"/>
    </xf>
    <xf numFmtId="0" fontId="1" fillId="0" borderId="2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5138A-EEBF-4A00-B990-6FA285AAEE8F}">
  <dimension ref="A1:E12"/>
  <sheetViews>
    <sheetView tabSelected="1" workbookViewId="0">
      <selection sqref="A1:E1"/>
    </sheetView>
  </sheetViews>
  <sheetFormatPr defaultRowHeight="26.25" x14ac:dyDescent="0.4"/>
  <cols>
    <col min="1" max="1" width="22.5703125" style="3" customWidth="1"/>
    <col min="2" max="2" width="37.42578125" style="3" customWidth="1"/>
    <col min="3" max="3" width="12.85546875" style="2" customWidth="1"/>
    <col min="4" max="4" width="11.140625" style="2" customWidth="1"/>
    <col min="5" max="5" width="12.85546875" style="2" customWidth="1"/>
  </cols>
  <sheetData>
    <row r="1" spans="1:5" x14ac:dyDescent="0.4">
      <c r="A1" s="80" t="s">
        <v>15</v>
      </c>
      <c r="B1" s="81"/>
      <c r="C1" s="81"/>
      <c r="D1" s="81"/>
      <c r="E1" s="82"/>
    </row>
    <row r="2" spans="1:5" s="1" customFormat="1" ht="52.5" x14ac:dyDescent="0.4">
      <c r="A2" s="44" t="s">
        <v>4</v>
      </c>
      <c r="B2" s="6" t="s">
        <v>22</v>
      </c>
      <c r="C2" s="16" t="s">
        <v>16</v>
      </c>
      <c r="D2" s="16" t="s">
        <v>17</v>
      </c>
      <c r="E2" s="16" t="s">
        <v>2</v>
      </c>
    </row>
    <row r="3" spans="1:5" x14ac:dyDescent="0.4">
      <c r="A3" s="4" t="s">
        <v>18</v>
      </c>
      <c r="B3" s="4" t="s">
        <v>21</v>
      </c>
      <c r="C3" s="5">
        <v>1</v>
      </c>
      <c r="D3" s="5"/>
      <c r="E3" s="5"/>
    </row>
    <row r="4" spans="1:5" x14ac:dyDescent="0.4">
      <c r="A4" s="8" t="s">
        <v>19</v>
      </c>
      <c r="B4" s="8" t="s">
        <v>23</v>
      </c>
      <c r="C4" s="9">
        <v>2</v>
      </c>
      <c r="D4" s="9"/>
      <c r="E4" s="9"/>
    </row>
    <row r="5" spans="1:5" x14ac:dyDescent="0.4">
      <c r="A5" s="4" t="s">
        <v>20</v>
      </c>
      <c r="B5" s="4" t="s">
        <v>24</v>
      </c>
      <c r="C5" s="5">
        <v>4</v>
      </c>
      <c r="D5" s="5"/>
      <c r="E5" s="5"/>
    </row>
    <row r="6" spans="1:5" x14ac:dyDescent="0.4">
      <c r="A6" s="8" t="s">
        <v>25</v>
      </c>
      <c r="B6" s="8" t="s">
        <v>23</v>
      </c>
      <c r="C6" s="9"/>
      <c r="D6" s="9">
        <v>2</v>
      </c>
      <c r="E6" s="9"/>
    </row>
    <row r="7" spans="1:5" x14ac:dyDescent="0.4">
      <c r="A7" s="4" t="s">
        <v>26</v>
      </c>
      <c r="B7" s="4" t="s">
        <v>23</v>
      </c>
      <c r="C7" s="5"/>
      <c r="D7" s="5"/>
      <c r="E7" s="5">
        <v>2</v>
      </c>
    </row>
    <row r="8" spans="1:5" x14ac:dyDescent="0.4">
      <c r="A8" s="8" t="s">
        <v>27</v>
      </c>
      <c r="B8" s="8" t="s">
        <v>24</v>
      </c>
      <c r="C8" s="9"/>
      <c r="D8" s="9">
        <v>4</v>
      </c>
      <c r="E8" s="9"/>
    </row>
    <row r="9" spans="1:5" x14ac:dyDescent="0.4">
      <c r="A9" s="4" t="s">
        <v>28</v>
      </c>
      <c r="B9" s="4" t="s">
        <v>24</v>
      </c>
      <c r="C9" s="5"/>
      <c r="D9" s="5"/>
      <c r="E9" s="5">
        <v>4</v>
      </c>
    </row>
    <row r="10" spans="1:5" x14ac:dyDescent="0.4">
      <c r="A10" s="8" t="s">
        <v>29</v>
      </c>
      <c r="B10" s="8" t="s">
        <v>30</v>
      </c>
      <c r="C10" s="9"/>
      <c r="D10" s="9">
        <v>6</v>
      </c>
      <c r="E10" s="9"/>
    </row>
    <row r="11" spans="1:5" x14ac:dyDescent="0.4">
      <c r="A11" s="4" t="s">
        <v>31</v>
      </c>
      <c r="B11" s="4" t="s">
        <v>32</v>
      </c>
      <c r="C11" s="5"/>
      <c r="D11" s="5">
        <v>8</v>
      </c>
      <c r="E11" s="5"/>
    </row>
    <row r="12" spans="1:5" x14ac:dyDescent="0.4">
      <c r="A12" s="8" t="s">
        <v>33</v>
      </c>
      <c r="B12" s="8" t="s">
        <v>32</v>
      </c>
      <c r="C12" s="9"/>
      <c r="D12" s="9"/>
      <c r="E12" s="9">
        <v>8</v>
      </c>
    </row>
  </sheetData>
  <mergeCells count="1">
    <mergeCell ref="A1:E1"/>
  </mergeCells>
  <printOptions horizontalCentered="1"/>
  <pageMargins left="0.2" right="0.2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85FFD-0A7B-4187-9A70-CD247BA2D184}">
  <dimension ref="A1:G11"/>
  <sheetViews>
    <sheetView workbookViewId="0">
      <selection activeCell="B5" sqref="B5"/>
    </sheetView>
  </sheetViews>
  <sheetFormatPr defaultRowHeight="26.25" x14ac:dyDescent="0.4"/>
  <cols>
    <col min="1" max="1" width="20.85546875" style="3" customWidth="1"/>
    <col min="2" max="2" width="13.85546875" style="2" customWidth="1"/>
    <col min="3" max="3" width="13.28515625" style="2" customWidth="1"/>
    <col min="4" max="4" width="14" style="2" customWidth="1"/>
    <col min="5" max="5" width="15.7109375" customWidth="1"/>
    <col min="6" max="6" width="14" customWidth="1"/>
    <col min="7" max="7" width="13.140625" customWidth="1"/>
  </cols>
  <sheetData>
    <row r="1" spans="1:7" x14ac:dyDescent="0.4">
      <c r="A1" s="96" t="s">
        <v>0</v>
      </c>
      <c r="B1" s="96"/>
      <c r="C1" s="96"/>
      <c r="D1" s="96"/>
      <c r="E1" s="96"/>
      <c r="F1" s="96"/>
      <c r="G1" s="96"/>
    </row>
    <row r="2" spans="1:7" ht="27" thickBot="1" x14ac:dyDescent="0.45">
      <c r="A2" s="96" t="s">
        <v>52</v>
      </c>
      <c r="B2" s="103"/>
      <c r="C2" s="103"/>
      <c r="D2" s="103"/>
      <c r="E2" s="103"/>
      <c r="F2" s="103"/>
      <c r="G2" s="103"/>
    </row>
    <row r="3" spans="1:7" x14ac:dyDescent="0.4">
      <c r="A3" s="101" t="s">
        <v>4</v>
      </c>
      <c r="B3" s="99" t="s">
        <v>45</v>
      </c>
      <c r="C3" s="100"/>
      <c r="D3" s="100"/>
      <c r="E3" s="85" t="s">
        <v>53</v>
      </c>
      <c r="F3" s="86"/>
      <c r="G3" s="87"/>
    </row>
    <row r="4" spans="1:7" s="1" customFormat="1" ht="52.5" x14ac:dyDescent="0.4">
      <c r="A4" s="102"/>
      <c r="B4" s="20" t="s">
        <v>1</v>
      </c>
      <c r="C4" s="16" t="s">
        <v>2</v>
      </c>
      <c r="D4" s="45" t="s">
        <v>3</v>
      </c>
      <c r="E4" s="20" t="s">
        <v>1</v>
      </c>
      <c r="F4" s="16" t="s">
        <v>2</v>
      </c>
      <c r="G4" s="21" t="s">
        <v>3</v>
      </c>
    </row>
    <row r="5" spans="1:7" x14ac:dyDescent="0.4">
      <c r="A5" s="29" t="s">
        <v>5</v>
      </c>
      <c r="B5" s="22">
        <v>0.5</v>
      </c>
      <c r="C5" s="5"/>
      <c r="D5" s="18"/>
      <c r="E5" s="22">
        <f>B5*2*7</f>
        <v>7</v>
      </c>
      <c r="F5" s="5"/>
      <c r="G5" s="23"/>
    </row>
    <row r="6" spans="1:7" x14ac:dyDescent="0.4">
      <c r="A6" s="30" t="s">
        <v>6</v>
      </c>
      <c r="B6" s="24">
        <v>1</v>
      </c>
      <c r="C6" s="9"/>
      <c r="D6" s="19"/>
      <c r="E6" s="24">
        <f>B6*2*7</f>
        <v>14</v>
      </c>
      <c r="F6" s="9"/>
      <c r="G6" s="25"/>
    </row>
    <row r="7" spans="1:7" x14ac:dyDescent="0.4">
      <c r="A7" s="29" t="s">
        <v>7</v>
      </c>
      <c r="B7" s="22">
        <v>1.5</v>
      </c>
      <c r="C7" s="5"/>
      <c r="D7" s="18"/>
      <c r="E7" s="22">
        <f>B7*2*7</f>
        <v>21</v>
      </c>
      <c r="F7" s="5"/>
      <c r="G7" s="23"/>
    </row>
    <row r="8" spans="1:7" x14ac:dyDescent="0.4">
      <c r="A8" s="30" t="s">
        <v>8</v>
      </c>
      <c r="B8" s="24"/>
      <c r="C8" s="9">
        <v>1</v>
      </c>
      <c r="D8" s="19"/>
      <c r="E8" s="24"/>
      <c r="F8" s="9">
        <f>C8*2*7</f>
        <v>14</v>
      </c>
      <c r="G8" s="25"/>
    </row>
    <row r="9" spans="1:7" x14ac:dyDescent="0.4">
      <c r="A9" s="29" t="s">
        <v>9</v>
      </c>
      <c r="B9" s="22"/>
      <c r="C9" s="5"/>
      <c r="D9" s="18">
        <v>1</v>
      </c>
      <c r="E9" s="22"/>
      <c r="F9" s="5"/>
      <c r="G9" s="23">
        <f>D9*2*7</f>
        <v>14</v>
      </c>
    </row>
    <row r="10" spans="1:7" x14ac:dyDescent="0.4">
      <c r="A10" s="30" t="s">
        <v>10</v>
      </c>
      <c r="B10" s="24"/>
      <c r="C10" s="9">
        <v>2</v>
      </c>
      <c r="D10" s="19"/>
      <c r="E10" s="24"/>
      <c r="F10" s="9">
        <f>C10*2*7</f>
        <v>28</v>
      </c>
      <c r="G10" s="25"/>
    </row>
    <row r="11" spans="1:7" ht="27" thickBot="1" x14ac:dyDescent="0.45">
      <c r="A11" s="29" t="s">
        <v>11</v>
      </c>
      <c r="B11" s="46"/>
      <c r="C11" s="47"/>
      <c r="D11" s="49">
        <v>2</v>
      </c>
      <c r="E11" s="46"/>
      <c r="F11" s="47"/>
      <c r="G11" s="48">
        <f>D11*2*7</f>
        <v>28</v>
      </c>
    </row>
  </sheetData>
  <mergeCells count="5">
    <mergeCell ref="B3:D3"/>
    <mergeCell ref="A3:A4"/>
    <mergeCell ref="E3:G3"/>
    <mergeCell ref="A1:G1"/>
    <mergeCell ref="A2:G2"/>
  </mergeCells>
  <printOptions horizontalCentered="1"/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B4ACB-3094-4F47-87E7-D9C8C3AB1EA8}">
  <dimension ref="A1:H32"/>
  <sheetViews>
    <sheetView workbookViewId="0">
      <selection sqref="A1:D1"/>
    </sheetView>
  </sheetViews>
  <sheetFormatPr defaultRowHeight="15" x14ac:dyDescent="0.25"/>
  <cols>
    <col min="1" max="1" width="22" style="51" customWidth="1"/>
    <col min="2" max="2" width="17.5703125" style="51" customWidth="1"/>
    <col min="3" max="3" width="17.42578125" style="51" customWidth="1"/>
    <col min="4" max="4" width="30.5703125" style="51" customWidth="1"/>
  </cols>
  <sheetData>
    <row r="1" spans="1:8" ht="31.5" x14ac:dyDescent="0.5">
      <c r="A1" s="104" t="s">
        <v>68</v>
      </c>
      <c r="B1" s="104"/>
      <c r="C1" s="104"/>
      <c r="D1" s="104"/>
    </row>
    <row r="2" spans="1:8" ht="21" x14ac:dyDescent="0.35">
      <c r="A2" s="105" t="s">
        <v>76</v>
      </c>
      <c r="B2" s="105"/>
      <c r="C2" s="105"/>
      <c r="D2" s="105"/>
    </row>
    <row r="3" spans="1:8" ht="26.25" x14ac:dyDescent="0.4">
      <c r="A3" s="7" t="s">
        <v>69</v>
      </c>
      <c r="B3" s="97" t="s">
        <v>45</v>
      </c>
      <c r="C3" s="97"/>
      <c r="D3" s="7" t="s">
        <v>74</v>
      </c>
    </row>
    <row r="4" spans="1:8" ht="26.25" x14ac:dyDescent="0.4">
      <c r="A4" s="7" t="s">
        <v>70</v>
      </c>
      <c r="B4" s="7" t="s">
        <v>71</v>
      </c>
      <c r="C4" s="7" t="s">
        <v>72</v>
      </c>
      <c r="D4" s="7" t="s">
        <v>73</v>
      </c>
    </row>
    <row r="5" spans="1:8" ht="26.25" x14ac:dyDescent="0.4">
      <c r="A5" s="5">
        <v>11</v>
      </c>
      <c r="B5" s="77">
        <v>0.33333333333333331</v>
      </c>
      <c r="C5" s="77"/>
      <c r="D5" s="5">
        <v>50</v>
      </c>
      <c r="E5" s="75"/>
      <c r="F5" s="75"/>
      <c r="G5" s="75"/>
      <c r="H5" s="75"/>
    </row>
    <row r="6" spans="1:8" ht="26.25" x14ac:dyDescent="0.4">
      <c r="A6" s="78">
        <v>16.5</v>
      </c>
      <c r="B6" s="79">
        <v>0.5</v>
      </c>
      <c r="C6" s="79"/>
      <c r="D6" s="78">
        <v>75</v>
      </c>
      <c r="E6" s="75"/>
      <c r="F6" s="75"/>
      <c r="G6" s="75"/>
      <c r="H6" s="75"/>
    </row>
    <row r="7" spans="1:8" ht="26.25" x14ac:dyDescent="0.4">
      <c r="A7" s="5">
        <v>22</v>
      </c>
      <c r="B7" s="77"/>
      <c r="C7" s="77">
        <v>0.33333333333333331</v>
      </c>
      <c r="D7" s="5">
        <v>100</v>
      </c>
      <c r="E7" s="75"/>
      <c r="F7" s="75"/>
      <c r="G7" s="75"/>
      <c r="H7" s="75"/>
    </row>
    <row r="8" spans="1:8" ht="26.25" x14ac:dyDescent="0.4">
      <c r="A8" s="78">
        <v>27.5</v>
      </c>
      <c r="B8" s="79" t="s">
        <v>75</v>
      </c>
      <c r="C8" s="79"/>
      <c r="D8" s="78">
        <v>125</v>
      </c>
      <c r="E8" s="75"/>
      <c r="F8" s="75"/>
      <c r="G8" s="75"/>
      <c r="H8" s="75"/>
    </row>
    <row r="9" spans="1:8" ht="26.25" x14ac:dyDescent="0.4">
      <c r="A9" s="5">
        <v>33</v>
      </c>
      <c r="B9" s="77">
        <v>1</v>
      </c>
      <c r="C9" s="77"/>
      <c r="D9" s="5">
        <v>150</v>
      </c>
      <c r="E9" s="75"/>
      <c r="F9" s="75"/>
      <c r="G9" s="75"/>
      <c r="H9" s="75"/>
    </row>
    <row r="10" spans="1:8" ht="26.25" x14ac:dyDescent="0.4">
      <c r="A10" s="78">
        <v>38.5</v>
      </c>
      <c r="B10" s="79">
        <v>0.5</v>
      </c>
      <c r="C10" s="79">
        <v>0.33333333333333331</v>
      </c>
      <c r="D10" s="78">
        <v>175</v>
      </c>
      <c r="E10" s="75"/>
      <c r="F10" s="75"/>
      <c r="G10" s="75"/>
      <c r="H10" s="75"/>
    </row>
    <row r="11" spans="1:8" ht="26.25" x14ac:dyDescent="0.4">
      <c r="A11" s="5">
        <v>44</v>
      </c>
      <c r="B11" s="77"/>
      <c r="C11" s="77">
        <v>0.66666666666666663</v>
      </c>
      <c r="D11" s="5">
        <v>200</v>
      </c>
      <c r="E11" s="75"/>
      <c r="F11" s="75"/>
      <c r="G11" s="75"/>
      <c r="H11" s="75"/>
    </row>
    <row r="12" spans="1:8" ht="26.25" x14ac:dyDescent="0.4">
      <c r="A12" s="78">
        <v>49.5</v>
      </c>
      <c r="B12" s="79">
        <v>1.5</v>
      </c>
      <c r="C12" s="79"/>
      <c r="D12" s="78">
        <v>225</v>
      </c>
      <c r="E12" s="75"/>
      <c r="F12" s="75"/>
      <c r="G12" s="75"/>
      <c r="H12" s="75"/>
    </row>
    <row r="13" spans="1:8" ht="26.25" x14ac:dyDescent="0.4">
      <c r="A13" s="5">
        <v>55</v>
      </c>
      <c r="B13" s="77">
        <v>0.33333333333333331</v>
      </c>
      <c r="C13" s="77">
        <v>0.66666666666666663</v>
      </c>
      <c r="D13" s="5">
        <v>250</v>
      </c>
      <c r="E13" s="75"/>
      <c r="F13" s="75"/>
      <c r="G13" s="75"/>
      <c r="H13" s="75"/>
    </row>
    <row r="14" spans="1:8" ht="26.25" x14ac:dyDescent="0.4">
      <c r="A14" s="78">
        <v>60.5</v>
      </c>
      <c r="B14" s="79">
        <v>0.5</v>
      </c>
      <c r="C14" s="79">
        <v>0.66666666666666663</v>
      </c>
      <c r="D14" s="78">
        <v>275</v>
      </c>
      <c r="E14" s="75"/>
      <c r="F14" s="75"/>
      <c r="G14" s="75"/>
      <c r="H14" s="75"/>
    </row>
    <row r="15" spans="1:8" ht="26.25" x14ac:dyDescent="0.4">
      <c r="A15" s="5">
        <v>66</v>
      </c>
      <c r="B15" s="77"/>
      <c r="C15" s="77">
        <v>1</v>
      </c>
      <c r="D15" s="5">
        <v>300</v>
      </c>
      <c r="E15" s="75"/>
      <c r="F15" s="75"/>
      <c r="G15" s="75"/>
      <c r="H15" s="75"/>
    </row>
    <row r="16" spans="1:8" ht="26.25" x14ac:dyDescent="0.4">
      <c r="A16" s="78">
        <v>77</v>
      </c>
      <c r="B16" s="79">
        <v>0.33333333333333331</v>
      </c>
      <c r="C16" s="79">
        <v>1</v>
      </c>
      <c r="D16" s="78">
        <v>350</v>
      </c>
      <c r="E16" s="75"/>
      <c r="F16" s="75"/>
      <c r="G16" s="75"/>
      <c r="H16" s="75"/>
    </row>
    <row r="17" spans="1:8" ht="26.25" x14ac:dyDescent="0.4">
      <c r="A17" s="5">
        <v>82.5</v>
      </c>
      <c r="B17" s="77">
        <v>0.5</v>
      </c>
      <c r="C17" s="77">
        <v>1</v>
      </c>
      <c r="D17" s="5">
        <v>375</v>
      </c>
      <c r="E17" s="75"/>
      <c r="F17" s="75"/>
      <c r="G17" s="75"/>
      <c r="H17" s="75"/>
    </row>
    <row r="18" spans="1:8" ht="26.25" x14ac:dyDescent="0.4">
      <c r="A18" s="78">
        <v>88</v>
      </c>
      <c r="B18" s="79"/>
      <c r="C18" s="79">
        <v>1.3333333333333333</v>
      </c>
      <c r="D18" s="78">
        <v>400</v>
      </c>
      <c r="E18" s="75"/>
      <c r="F18" s="75"/>
      <c r="G18" s="75"/>
      <c r="H18" s="75"/>
    </row>
    <row r="19" spans="1:8" ht="26.25" x14ac:dyDescent="0.4">
      <c r="A19" s="5">
        <v>99</v>
      </c>
      <c r="B19" s="77"/>
      <c r="C19" s="77">
        <v>1.5</v>
      </c>
      <c r="D19" s="5">
        <v>450</v>
      </c>
      <c r="E19" s="75"/>
      <c r="F19" s="75"/>
      <c r="G19" s="75"/>
      <c r="H19" s="75"/>
    </row>
    <row r="20" spans="1:8" ht="26.25" x14ac:dyDescent="0.4">
      <c r="A20" s="78">
        <v>104.5</v>
      </c>
      <c r="B20" s="79">
        <v>0.5</v>
      </c>
      <c r="C20" s="79">
        <v>1.3333333333333333</v>
      </c>
      <c r="D20" s="78">
        <v>475</v>
      </c>
      <c r="E20" s="75"/>
      <c r="F20" s="75"/>
      <c r="G20" s="75"/>
      <c r="H20" s="75"/>
    </row>
    <row r="21" spans="1:8" ht="26.25" x14ac:dyDescent="0.4">
      <c r="A21" s="5">
        <v>110</v>
      </c>
      <c r="B21" s="77"/>
      <c r="C21" s="77">
        <v>1.6666666666666665</v>
      </c>
      <c r="D21" s="5">
        <v>500</v>
      </c>
      <c r="E21" s="75"/>
      <c r="F21" s="75"/>
      <c r="G21" s="75"/>
      <c r="H21" s="75"/>
    </row>
    <row r="22" spans="1:8" ht="26.25" x14ac:dyDescent="0.4">
      <c r="A22" s="78">
        <v>121</v>
      </c>
      <c r="B22" s="79">
        <v>1</v>
      </c>
      <c r="C22" s="79">
        <v>1.3333333333333333</v>
      </c>
      <c r="D22" s="78">
        <v>550</v>
      </c>
      <c r="E22" s="75"/>
      <c r="F22" s="75"/>
      <c r="G22" s="75"/>
      <c r="H22" s="75"/>
    </row>
    <row r="23" spans="1:8" ht="26.25" x14ac:dyDescent="0.4">
      <c r="A23" s="5">
        <v>126.5</v>
      </c>
      <c r="B23" s="77">
        <v>0.5</v>
      </c>
      <c r="C23" s="77">
        <v>1.6666666666666665</v>
      </c>
      <c r="D23" s="5">
        <v>575</v>
      </c>
      <c r="E23" s="75"/>
      <c r="F23" s="75"/>
      <c r="G23" s="75"/>
      <c r="H23" s="75"/>
    </row>
    <row r="24" spans="1:8" ht="26.25" x14ac:dyDescent="0.4">
      <c r="A24" s="78">
        <v>132</v>
      </c>
      <c r="B24" s="79"/>
      <c r="C24" s="79">
        <v>2</v>
      </c>
      <c r="D24" s="78">
        <v>600</v>
      </c>
      <c r="E24" s="75"/>
      <c r="F24" s="75"/>
      <c r="G24" s="75"/>
      <c r="H24" s="75"/>
    </row>
    <row r="26" spans="1:8" x14ac:dyDescent="0.25">
      <c r="B26" s="76"/>
    </row>
    <row r="27" spans="1:8" x14ac:dyDescent="0.25">
      <c r="B27" s="76"/>
    </row>
    <row r="28" spans="1:8" x14ac:dyDescent="0.25">
      <c r="B28" s="76"/>
    </row>
    <row r="29" spans="1:8" x14ac:dyDescent="0.25">
      <c r="B29" s="76"/>
    </row>
    <row r="30" spans="1:8" x14ac:dyDescent="0.25">
      <c r="B30" s="76"/>
    </row>
    <row r="31" spans="1:8" x14ac:dyDescent="0.25">
      <c r="B31" s="76"/>
    </row>
    <row r="32" spans="1:8" x14ac:dyDescent="0.25">
      <c r="B32" s="76"/>
    </row>
  </sheetData>
  <mergeCells count="3">
    <mergeCell ref="B3:C3"/>
    <mergeCell ref="A1:D1"/>
    <mergeCell ref="A2:D2"/>
  </mergeCells>
  <printOptions horizontalCentered="1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F27B5-FA38-4FA7-95D1-507A747358CB}">
  <dimension ref="A1:K42"/>
  <sheetViews>
    <sheetView workbookViewId="0">
      <selection activeCell="R11" sqref="R11"/>
    </sheetView>
  </sheetViews>
  <sheetFormatPr defaultRowHeight="15" x14ac:dyDescent="0.25"/>
  <cols>
    <col min="1" max="1" width="9.7109375" style="51" customWidth="1"/>
    <col min="2" max="2" width="7.7109375" style="51" customWidth="1"/>
    <col min="3" max="3" width="8.85546875" style="60" customWidth="1"/>
    <col min="4" max="4" width="3.7109375" customWidth="1"/>
    <col min="5" max="5" width="9.7109375" style="51" customWidth="1"/>
    <col min="6" max="6" width="7.7109375" customWidth="1"/>
    <col min="7" max="7" width="8.85546875" style="57" customWidth="1"/>
    <col min="8" max="8" width="3.7109375" customWidth="1"/>
    <col min="9" max="9" width="9.7109375" style="51" customWidth="1"/>
    <col min="10" max="10" width="7.7109375" customWidth="1"/>
    <col min="11" max="11" width="8.85546875" style="57" customWidth="1"/>
  </cols>
  <sheetData>
    <row r="1" spans="1:11" ht="23.25" customHeight="1" x14ac:dyDescent="0.25">
      <c r="A1" s="83" t="s">
        <v>63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18.75" x14ac:dyDescent="0.3">
      <c r="A2" s="63" t="s">
        <v>60</v>
      </c>
      <c r="B2" s="69"/>
      <c r="C2" s="67" t="s">
        <v>54</v>
      </c>
      <c r="D2" s="63"/>
      <c r="E2" s="66" t="s">
        <v>59</v>
      </c>
      <c r="F2" s="63"/>
      <c r="G2" s="64" t="s">
        <v>57</v>
      </c>
      <c r="H2" s="63"/>
      <c r="I2" s="66" t="s">
        <v>58</v>
      </c>
      <c r="J2" s="63"/>
      <c r="K2" s="65" t="s">
        <v>57</v>
      </c>
    </row>
    <row r="3" spans="1:11" s="50" customFormat="1" ht="31.5" customHeight="1" x14ac:dyDescent="0.3">
      <c r="A3" s="68" t="s">
        <v>12</v>
      </c>
      <c r="B3" s="54" t="s">
        <v>55</v>
      </c>
      <c r="C3" s="62" t="s">
        <v>56</v>
      </c>
      <c r="D3" s="55"/>
      <c r="E3" s="68" t="s">
        <v>12</v>
      </c>
      <c r="F3" s="54" t="s">
        <v>55</v>
      </c>
      <c r="G3" s="62" t="s">
        <v>56</v>
      </c>
      <c r="H3" s="56"/>
      <c r="I3" s="68" t="s">
        <v>12</v>
      </c>
      <c r="J3" s="54" t="s">
        <v>55</v>
      </c>
      <c r="K3" s="62" t="s">
        <v>56</v>
      </c>
    </row>
    <row r="4" spans="1:11" ht="17.25" customHeight="1" x14ac:dyDescent="0.3">
      <c r="A4" s="58">
        <v>2</v>
      </c>
      <c r="B4" s="59" t="e">
        <f t="shared" ref="B4:B42" si="0">A4/2.2*$F$2/$B$2</f>
        <v>#DIV/0!</v>
      </c>
      <c r="C4" s="59" t="e">
        <f t="shared" ref="C4:C42" si="1">A4/2.2*$J$2/$B$2</f>
        <v>#DIV/0!</v>
      </c>
      <c r="D4" s="52"/>
      <c r="E4" s="53">
        <v>41</v>
      </c>
      <c r="F4" s="61" t="e">
        <f t="shared" ref="F4:F42" si="2">E4/2.2*$F$2/$B$2</f>
        <v>#DIV/0!</v>
      </c>
      <c r="G4" s="61" t="e">
        <f t="shared" ref="G4:G42" si="3">E4/2.2*$J$2/$B$2</f>
        <v>#DIV/0!</v>
      </c>
      <c r="H4" s="52"/>
      <c r="I4" s="58">
        <v>80</v>
      </c>
      <c r="J4" s="59" t="e">
        <f t="shared" ref="J4:J42" si="4">I4/2.2*$F$2/$B$2</f>
        <v>#DIV/0!</v>
      </c>
      <c r="K4" s="59" t="e">
        <f t="shared" ref="K4:K42" si="5">I4/2.2*$J$2/$B$2</f>
        <v>#DIV/0!</v>
      </c>
    </row>
    <row r="5" spans="1:11" ht="17.25" customHeight="1" x14ac:dyDescent="0.3">
      <c r="A5" s="53">
        <v>3</v>
      </c>
      <c r="B5" s="61" t="e">
        <f t="shared" si="0"/>
        <v>#DIV/0!</v>
      </c>
      <c r="C5" s="61" t="e">
        <f t="shared" si="1"/>
        <v>#DIV/0!</v>
      </c>
      <c r="D5" s="52"/>
      <c r="E5" s="58">
        <v>42</v>
      </c>
      <c r="F5" s="59" t="e">
        <f t="shared" si="2"/>
        <v>#DIV/0!</v>
      </c>
      <c r="G5" s="59" t="e">
        <f t="shared" si="3"/>
        <v>#DIV/0!</v>
      </c>
      <c r="H5" s="52"/>
      <c r="I5" s="53">
        <v>81</v>
      </c>
      <c r="J5" s="61" t="e">
        <f t="shared" si="4"/>
        <v>#DIV/0!</v>
      </c>
      <c r="K5" s="61" t="e">
        <f t="shared" si="5"/>
        <v>#DIV/0!</v>
      </c>
    </row>
    <row r="6" spans="1:11" ht="17.25" customHeight="1" x14ac:dyDescent="0.3">
      <c r="A6" s="58">
        <v>4</v>
      </c>
      <c r="B6" s="59" t="e">
        <f t="shared" si="0"/>
        <v>#DIV/0!</v>
      </c>
      <c r="C6" s="59" t="e">
        <f t="shared" si="1"/>
        <v>#DIV/0!</v>
      </c>
      <c r="D6" s="52"/>
      <c r="E6" s="53">
        <v>43</v>
      </c>
      <c r="F6" s="61" t="e">
        <f t="shared" si="2"/>
        <v>#DIV/0!</v>
      </c>
      <c r="G6" s="61" t="e">
        <f t="shared" si="3"/>
        <v>#DIV/0!</v>
      </c>
      <c r="H6" s="52"/>
      <c r="I6" s="58">
        <v>82</v>
      </c>
      <c r="J6" s="59" t="e">
        <f t="shared" si="4"/>
        <v>#DIV/0!</v>
      </c>
      <c r="K6" s="59" t="e">
        <f t="shared" si="5"/>
        <v>#DIV/0!</v>
      </c>
    </row>
    <row r="7" spans="1:11" ht="17.25" customHeight="1" x14ac:dyDescent="0.3">
      <c r="A7" s="53">
        <v>5</v>
      </c>
      <c r="B7" s="61" t="e">
        <f t="shared" si="0"/>
        <v>#DIV/0!</v>
      </c>
      <c r="C7" s="61" t="e">
        <f t="shared" si="1"/>
        <v>#DIV/0!</v>
      </c>
      <c r="D7" s="52"/>
      <c r="E7" s="58">
        <v>44</v>
      </c>
      <c r="F7" s="59" t="e">
        <f t="shared" si="2"/>
        <v>#DIV/0!</v>
      </c>
      <c r="G7" s="59" t="e">
        <f t="shared" si="3"/>
        <v>#DIV/0!</v>
      </c>
      <c r="H7" s="52"/>
      <c r="I7" s="53">
        <v>83</v>
      </c>
      <c r="J7" s="61" t="e">
        <f t="shared" si="4"/>
        <v>#DIV/0!</v>
      </c>
      <c r="K7" s="61" t="e">
        <f t="shared" si="5"/>
        <v>#DIV/0!</v>
      </c>
    </row>
    <row r="8" spans="1:11" ht="17.25" customHeight="1" x14ac:dyDescent="0.3">
      <c r="A8" s="58">
        <v>6</v>
      </c>
      <c r="B8" s="59" t="e">
        <f t="shared" si="0"/>
        <v>#DIV/0!</v>
      </c>
      <c r="C8" s="59" t="e">
        <f t="shared" si="1"/>
        <v>#DIV/0!</v>
      </c>
      <c r="D8" s="52"/>
      <c r="E8" s="53">
        <v>45</v>
      </c>
      <c r="F8" s="61" t="e">
        <f t="shared" si="2"/>
        <v>#DIV/0!</v>
      </c>
      <c r="G8" s="61" t="e">
        <f t="shared" si="3"/>
        <v>#DIV/0!</v>
      </c>
      <c r="H8" s="52"/>
      <c r="I8" s="58">
        <v>84</v>
      </c>
      <c r="J8" s="59" t="e">
        <f t="shared" si="4"/>
        <v>#DIV/0!</v>
      </c>
      <c r="K8" s="59" t="e">
        <f t="shared" si="5"/>
        <v>#DIV/0!</v>
      </c>
    </row>
    <row r="9" spans="1:11" ht="17.25" customHeight="1" x14ac:dyDescent="0.3">
      <c r="A9" s="53">
        <v>7</v>
      </c>
      <c r="B9" s="61" t="e">
        <f t="shared" si="0"/>
        <v>#DIV/0!</v>
      </c>
      <c r="C9" s="61" t="e">
        <f t="shared" si="1"/>
        <v>#DIV/0!</v>
      </c>
      <c r="D9" s="52"/>
      <c r="E9" s="58">
        <v>46</v>
      </c>
      <c r="F9" s="59" t="e">
        <f t="shared" si="2"/>
        <v>#DIV/0!</v>
      </c>
      <c r="G9" s="59" t="e">
        <f t="shared" si="3"/>
        <v>#DIV/0!</v>
      </c>
      <c r="H9" s="52"/>
      <c r="I9" s="53">
        <v>85</v>
      </c>
      <c r="J9" s="61" t="e">
        <f t="shared" si="4"/>
        <v>#DIV/0!</v>
      </c>
      <c r="K9" s="61" t="e">
        <f t="shared" si="5"/>
        <v>#DIV/0!</v>
      </c>
    </row>
    <row r="10" spans="1:11" ht="17.25" customHeight="1" x14ac:dyDescent="0.3">
      <c r="A10" s="58">
        <v>8</v>
      </c>
      <c r="B10" s="59" t="e">
        <f t="shared" si="0"/>
        <v>#DIV/0!</v>
      </c>
      <c r="C10" s="59" t="e">
        <f t="shared" si="1"/>
        <v>#DIV/0!</v>
      </c>
      <c r="D10" s="52"/>
      <c r="E10" s="53">
        <v>47</v>
      </c>
      <c r="F10" s="61" t="e">
        <f t="shared" si="2"/>
        <v>#DIV/0!</v>
      </c>
      <c r="G10" s="61" t="e">
        <f t="shared" si="3"/>
        <v>#DIV/0!</v>
      </c>
      <c r="H10" s="52"/>
      <c r="I10" s="58">
        <v>86</v>
      </c>
      <c r="J10" s="59" t="e">
        <f t="shared" si="4"/>
        <v>#DIV/0!</v>
      </c>
      <c r="K10" s="59" t="e">
        <f t="shared" si="5"/>
        <v>#DIV/0!</v>
      </c>
    </row>
    <row r="11" spans="1:11" ht="17.25" customHeight="1" x14ac:dyDescent="0.3">
      <c r="A11" s="53">
        <v>9</v>
      </c>
      <c r="B11" s="61" t="e">
        <f t="shared" si="0"/>
        <v>#DIV/0!</v>
      </c>
      <c r="C11" s="61" t="e">
        <f t="shared" si="1"/>
        <v>#DIV/0!</v>
      </c>
      <c r="D11" s="52"/>
      <c r="E11" s="58">
        <v>48</v>
      </c>
      <c r="F11" s="59" t="e">
        <f t="shared" si="2"/>
        <v>#DIV/0!</v>
      </c>
      <c r="G11" s="59" t="e">
        <f t="shared" si="3"/>
        <v>#DIV/0!</v>
      </c>
      <c r="H11" s="52"/>
      <c r="I11" s="53">
        <v>87</v>
      </c>
      <c r="J11" s="61" t="e">
        <f t="shared" si="4"/>
        <v>#DIV/0!</v>
      </c>
      <c r="K11" s="61" t="e">
        <f t="shared" si="5"/>
        <v>#DIV/0!</v>
      </c>
    </row>
    <row r="12" spans="1:11" ht="17.25" customHeight="1" x14ac:dyDescent="0.3">
      <c r="A12" s="58">
        <v>10</v>
      </c>
      <c r="B12" s="59" t="e">
        <f t="shared" si="0"/>
        <v>#DIV/0!</v>
      </c>
      <c r="C12" s="59" t="e">
        <f t="shared" si="1"/>
        <v>#DIV/0!</v>
      </c>
      <c r="D12" s="52"/>
      <c r="E12" s="53">
        <v>49</v>
      </c>
      <c r="F12" s="61" t="e">
        <f t="shared" si="2"/>
        <v>#DIV/0!</v>
      </c>
      <c r="G12" s="61" t="e">
        <f t="shared" si="3"/>
        <v>#DIV/0!</v>
      </c>
      <c r="H12" s="52"/>
      <c r="I12" s="58">
        <v>88</v>
      </c>
      <c r="J12" s="59" t="e">
        <f t="shared" si="4"/>
        <v>#DIV/0!</v>
      </c>
      <c r="K12" s="59" t="e">
        <f t="shared" si="5"/>
        <v>#DIV/0!</v>
      </c>
    </row>
    <row r="13" spans="1:11" ht="17.25" customHeight="1" x14ac:dyDescent="0.3">
      <c r="A13" s="53">
        <v>11</v>
      </c>
      <c r="B13" s="61" t="e">
        <f t="shared" si="0"/>
        <v>#DIV/0!</v>
      </c>
      <c r="C13" s="61" t="e">
        <f t="shared" si="1"/>
        <v>#DIV/0!</v>
      </c>
      <c r="D13" s="52"/>
      <c r="E13" s="58">
        <v>50</v>
      </c>
      <c r="F13" s="59" t="e">
        <f t="shared" si="2"/>
        <v>#DIV/0!</v>
      </c>
      <c r="G13" s="59" t="e">
        <f t="shared" si="3"/>
        <v>#DIV/0!</v>
      </c>
      <c r="H13" s="52"/>
      <c r="I13" s="53">
        <v>89</v>
      </c>
      <c r="J13" s="61" t="e">
        <f t="shared" si="4"/>
        <v>#DIV/0!</v>
      </c>
      <c r="K13" s="61" t="e">
        <f t="shared" si="5"/>
        <v>#DIV/0!</v>
      </c>
    </row>
    <row r="14" spans="1:11" ht="17.25" customHeight="1" x14ac:dyDescent="0.3">
      <c r="A14" s="58">
        <v>12</v>
      </c>
      <c r="B14" s="59" t="e">
        <f t="shared" si="0"/>
        <v>#DIV/0!</v>
      </c>
      <c r="C14" s="59" t="e">
        <f t="shared" si="1"/>
        <v>#DIV/0!</v>
      </c>
      <c r="D14" s="52"/>
      <c r="E14" s="53">
        <v>51</v>
      </c>
      <c r="F14" s="61" t="e">
        <f t="shared" si="2"/>
        <v>#DIV/0!</v>
      </c>
      <c r="G14" s="61" t="e">
        <f t="shared" si="3"/>
        <v>#DIV/0!</v>
      </c>
      <c r="H14" s="52"/>
      <c r="I14" s="58">
        <v>90</v>
      </c>
      <c r="J14" s="59" t="e">
        <f t="shared" si="4"/>
        <v>#DIV/0!</v>
      </c>
      <c r="K14" s="59" t="e">
        <f t="shared" si="5"/>
        <v>#DIV/0!</v>
      </c>
    </row>
    <row r="15" spans="1:11" ht="17.25" customHeight="1" x14ac:dyDescent="0.3">
      <c r="A15" s="53">
        <v>13</v>
      </c>
      <c r="B15" s="61" t="e">
        <f t="shared" si="0"/>
        <v>#DIV/0!</v>
      </c>
      <c r="C15" s="61" t="e">
        <f t="shared" si="1"/>
        <v>#DIV/0!</v>
      </c>
      <c r="D15" s="52"/>
      <c r="E15" s="58">
        <v>52</v>
      </c>
      <c r="F15" s="59" t="e">
        <f t="shared" si="2"/>
        <v>#DIV/0!</v>
      </c>
      <c r="G15" s="59" t="e">
        <f t="shared" si="3"/>
        <v>#DIV/0!</v>
      </c>
      <c r="H15" s="52"/>
      <c r="I15" s="53">
        <v>91</v>
      </c>
      <c r="J15" s="61" t="e">
        <f t="shared" si="4"/>
        <v>#DIV/0!</v>
      </c>
      <c r="K15" s="61" t="e">
        <f t="shared" si="5"/>
        <v>#DIV/0!</v>
      </c>
    </row>
    <row r="16" spans="1:11" ht="17.25" customHeight="1" x14ac:dyDescent="0.3">
      <c r="A16" s="58">
        <v>14</v>
      </c>
      <c r="B16" s="59" t="e">
        <f t="shared" si="0"/>
        <v>#DIV/0!</v>
      </c>
      <c r="C16" s="59" t="e">
        <f t="shared" si="1"/>
        <v>#DIV/0!</v>
      </c>
      <c r="D16" s="52"/>
      <c r="E16" s="53">
        <v>53</v>
      </c>
      <c r="F16" s="61" t="e">
        <f t="shared" si="2"/>
        <v>#DIV/0!</v>
      </c>
      <c r="G16" s="61" t="e">
        <f t="shared" si="3"/>
        <v>#DIV/0!</v>
      </c>
      <c r="H16" s="52"/>
      <c r="I16" s="58">
        <v>92</v>
      </c>
      <c r="J16" s="59" t="e">
        <f t="shared" si="4"/>
        <v>#DIV/0!</v>
      </c>
      <c r="K16" s="59" t="e">
        <f t="shared" si="5"/>
        <v>#DIV/0!</v>
      </c>
    </row>
    <row r="17" spans="1:11" ht="17.25" customHeight="1" x14ac:dyDescent="0.3">
      <c r="A17" s="53">
        <v>15</v>
      </c>
      <c r="B17" s="61" t="e">
        <f t="shared" si="0"/>
        <v>#DIV/0!</v>
      </c>
      <c r="C17" s="61" t="e">
        <f t="shared" si="1"/>
        <v>#DIV/0!</v>
      </c>
      <c r="D17" s="52"/>
      <c r="E17" s="58">
        <v>54</v>
      </c>
      <c r="F17" s="59" t="e">
        <f t="shared" si="2"/>
        <v>#DIV/0!</v>
      </c>
      <c r="G17" s="59" t="e">
        <f t="shared" si="3"/>
        <v>#DIV/0!</v>
      </c>
      <c r="H17" s="52"/>
      <c r="I17" s="53">
        <v>93</v>
      </c>
      <c r="J17" s="61" t="e">
        <f t="shared" si="4"/>
        <v>#DIV/0!</v>
      </c>
      <c r="K17" s="61" t="e">
        <f t="shared" si="5"/>
        <v>#DIV/0!</v>
      </c>
    </row>
    <row r="18" spans="1:11" ht="17.25" customHeight="1" x14ac:dyDescent="0.3">
      <c r="A18" s="58">
        <v>16</v>
      </c>
      <c r="B18" s="59" t="e">
        <f t="shared" si="0"/>
        <v>#DIV/0!</v>
      </c>
      <c r="C18" s="59" t="e">
        <f t="shared" si="1"/>
        <v>#DIV/0!</v>
      </c>
      <c r="D18" s="52"/>
      <c r="E18" s="53">
        <v>55</v>
      </c>
      <c r="F18" s="61" t="e">
        <f t="shared" si="2"/>
        <v>#DIV/0!</v>
      </c>
      <c r="G18" s="61" t="e">
        <f t="shared" si="3"/>
        <v>#DIV/0!</v>
      </c>
      <c r="H18" s="52"/>
      <c r="I18" s="58">
        <v>94</v>
      </c>
      <c r="J18" s="59" t="e">
        <f t="shared" si="4"/>
        <v>#DIV/0!</v>
      </c>
      <c r="K18" s="59" t="e">
        <f t="shared" si="5"/>
        <v>#DIV/0!</v>
      </c>
    </row>
    <row r="19" spans="1:11" ht="17.25" customHeight="1" x14ac:dyDescent="0.3">
      <c r="A19" s="53">
        <v>17</v>
      </c>
      <c r="B19" s="61" t="e">
        <f t="shared" si="0"/>
        <v>#DIV/0!</v>
      </c>
      <c r="C19" s="61" t="e">
        <f t="shared" si="1"/>
        <v>#DIV/0!</v>
      </c>
      <c r="D19" s="52"/>
      <c r="E19" s="58">
        <v>56</v>
      </c>
      <c r="F19" s="59" t="e">
        <f t="shared" si="2"/>
        <v>#DIV/0!</v>
      </c>
      <c r="G19" s="59" t="e">
        <f t="shared" si="3"/>
        <v>#DIV/0!</v>
      </c>
      <c r="H19" s="52"/>
      <c r="I19" s="53">
        <v>95</v>
      </c>
      <c r="J19" s="61" t="e">
        <f t="shared" si="4"/>
        <v>#DIV/0!</v>
      </c>
      <c r="K19" s="61" t="e">
        <f t="shared" si="5"/>
        <v>#DIV/0!</v>
      </c>
    </row>
    <row r="20" spans="1:11" ht="17.25" customHeight="1" x14ac:dyDescent="0.3">
      <c r="A20" s="58">
        <v>18</v>
      </c>
      <c r="B20" s="59" t="e">
        <f t="shared" si="0"/>
        <v>#DIV/0!</v>
      </c>
      <c r="C20" s="59" t="e">
        <f t="shared" si="1"/>
        <v>#DIV/0!</v>
      </c>
      <c r="D20" s="52"/>
      <c r="E20" s="53">
        <v>57</v>
      </c>
      <c r="F20" s="61" t="e">
        <f t="shared" si="2"/>
        <v>#DIV/0!</v>
      </c>
      <c r="G20" s="61" t="e">
        <f t="shared" si="3"/>
        <v>#DIV/0!</v>
      </c>
      <c r="H20" s="52"/>
      <c r="I20" s="58">
        <v>96</v>
      </c>
      <c r="J20" s="59" t="e">
        <f t="shared" si="4"/>
        <v>#DIV/0!</v>
      </c>
      <c r="K20" s="59" t="e">
        <f t="shared" si="5"/>
        <v>#DIV/0!</v>
      </c>
    </row>
    <row r="21" spans="1:11" ht="17.25" customHeight="1" x14ac:dyDescent="0.3">
      <c r="A21" s="53">
        <v>19</v>
      </c>
      <c r="B21" s="61" t="e">
        <f t="shared" si="0"/>
        <v>#DIV/0!</v>
      </c>
      <c r="C21" s="61" t="e">
        <f t="shared" si="1"/>
        <v>#DIV/0!</v>
      </c>
      <c r="D21" s="52"/>
      <c r="E21" s="58">
        <v>58</v>
      </c>
      <c r="F21" s="59" t="e">
        <f t="shared" si="2"/>
        <v>#DIV/0!</v>
      </c>
      <c r="G21" s="59" t="e">
        <f t="shared" si="3"/>
        <v>#DIV/0!</v>
      </c>
      <c r="H21" s="52"/>
      <c r="I21" s="53">
        <v>97</v>
      </c>
      <c r="J21" s="61" t="e">
        <f t="shared" si="4"/>
        <v>#DIV/0!</v>
      </c>
      <c r="K21" s="61" t="e">
        <f t="shared" si="5"/>
        <v>#DIV/0!</v>
      </c>
    </row>
    <row r="22" spans="1:11" ht="17.25" customHeight="1" x14ac:dyDescent="0.3">
      <c r="A22" s="58">
        <v>20</v>
      </c>
      <c r="B22" s="59" t="e">
        <f t="shared" si="0"/>
        <v>#DIV/0!</v>
      </c>
      <c r="C22" s="59" t="e">
        <f t="shared" si="1"/>
        <v>#DIV/0!</v>
      </c>
      <c r="D22" s="52"/>
      <c r="E22" s="53">
        <v>59</v>
      </c>
      <c r="F22" s="61" t="e">
        <f t="shared" si="2"/>
        <v>#DIV/0!</v>
      </c>
      <c r="G22" s="61" t="e">
        <f t="shared" si="3"/>
        <v>#DIV/0!</v>
      </c>
      <c r="H22" s="52"/>
      <c r="I22" s="58">
        <v>98</v>
      </c>
      <c r="J22" s="59" t="e">
        <f t="shared" si="4"/>
        <v>#DIV/0!</v>
      </c>
      <c r="K22" s="59" t="e">
        <f t="shared" si="5"/>
        <v>#DIV/0!</v>
      </c>
    </row>
    <row r="23" spans="1:11" ht="17.25" customHeight="1" x14ac:dyDescent="0.3">
      <c r="A23" s="53">
        <v>21</v>
      </c>
      <c r="B23" s="61" t="e">
        <f t="shared" si="0"/>
        <v>#DIV/0!</v>
      </c>
      <c r="C23" s="61" t="e">
        <f t="shared" si="1"/>
        <v>#DIV/0!</v>
      </c>
      <c r="D23" s="52"/>
      <c r="E23" s="58">
        <v>60</v>
      </c>
      <c r="F23" s="59" t="e">
        <f t="shared" si="2"/>
        <v>#DIV/0!</v>
      </c>
      <c r="G23" s="59" t="e">
        <f t="shared" si="3"/>
        <v>#DIV/0!</v>
      </c>
      <c r="H23" s="52"/>
      <c r="I23" s="53">
        <v>99</v>
      </c>
      <c r="J23" s="61" t="e">
        <f t="shared" si="4"/>
        <v>#DIV/0!</v>
      </c>
      <c r="K23" s="61" t="e">
        <f t="shared" si="5"/>
        <v>#DIV/0!</v>
      </c>
    </row>
    <row r="24" spans="1:11" ht="17.25" customHeight="1" x14ac:dyDescent="0.3">
      <c r="A24" s="58">
        <v>22</v>
      </c>
      <c r="B24" s="59" t="e">
        <f t="shared" si="0"/>
        <v>#DIV/0!</v>
      </c>
      <c r="C24" s="59" t="e">
        <f t="shared" si="1"/>
        <v>#DIV/0!</v>
      </c>
      <c r="D24" s="52"/>
      <c r="E24" s="53">
        <v>61</v>
      </c>
      <c r="F24" s="61" t="e">
        <f t="shared" si="2"/>
        <v>#DIV/0!</v>
      </c>
      <c r="G24" s="61" t="e">
        <f t="shared" si="3"/>
        <v>#DIV/0!</v>
      </c>
      <c r="H24" s="52"/>
      <c r="I24" s="58">
        <v>100</v>
      </c>
      <c r="J24" s="59" t="e">
        <f t="shared" si="4"/>
        <v>#DIV/0!</v>
      </c>
      <c r="K24" s="59" t="e">
        <f t="shared" si="5"/>
        <v>#DIV/0!</v>
      </c>
    </row>
    <row r="25" spans="1:11" ht="17.25" customHeight="1" x14ac:dyDescent="0.3">
      <c r="A25" s="53">
        <v>23</v>
      </c>
      <c r="B25" s="61" t="e">
        <f t="shared" si="0"/>
        <v>#DIV/0!</v>
      </c>
      <c r="C25" s="61" t="e">
        <f t="shared" si="1"/>
        <v>#DIV/0!</v>
      </c>
      <c r="D25" s="52"/>
      <c r="E25" s="58">
        <v>62</v>
      </c>
      <c r="F25" s="59" t="e">
        <f t="shared" si="2"/>
        <v>#DIV/0!</v>
      </c>
      <c r="G25" s="59" t="e">
        <f t="shared" si="3"/>
        <v>#DIV/0!</v>
      </c>
      <c r="H25" s="52"/>
      <c r="I25" s="53">
        <v>101</v>
      </c>
      <c r="J25" s="61" t="e">
        <f t="shared" si="4"/>
        <v>#DIV/0!</v>
      </c>
      <c r="K25" s="61" t="e">
        <f t="shared" si="5"/>
        <v>#DIV/0!</v>
      </c>
    </row>
    <row r="26" spans="1:11" ht="17.25" customHeight="1" x14ac:dyDescent="0.3">
      <c r="A26" s="58">
        <v>24</v>
      </c>
      <c r="B26" s="59" t="e">
        <f t="shared" si="0"/>
        <v>#DIV/0!</v>
      </c>
      <c r="C26" s="59" t="e">
        <f t="shared" si="1"/>
        <v>#DIV/0!</v>
      </c>
      <c r="D26" s="52"/>
      <c r="E26" s="53">
        <v>63</v>
      </c>
      <c r="F26" s="61" t="e">
        <f t="shared" si="2"/>
        <v>#DIV/0!</v>
      </c>
      <c r="G26" s="61" t="e">
        <f t="shared" si="3"/>
        <v>#DIV/0!</v>
      </c>
      <c r="H26" s="52"/>
      <c r="I26" s="58">
        <v>102</v>
      </c>
      <c r="J26" s="59" t="e">
        <f t="shared" si="4"/>
        <v>#DIV/0!</v>
      </c>
      <c r="K26" s="59" t="e">
        <f t="shared" si="5"/>
        <v>#DIV/0!</v>
      </c>
    </row>
    <row r="27" spans="1:11" ht="17.25" customHeight="1" x14ac:dyDescent="0.3">
      <c r="A27" s="53">
        <v>25</v>
      </c>
      <c r="B27" s="61" t="e">
        <f t="shared" si="0"/>
        <v>#DIV/0!</v>
      </c>
      <c r="C27" s="61" t="e">
        <f t="shared" si="1"/>
        <v>#DIV/0!</v>
      </c>
      <c r="D27" s="52"/>
      <c r="E27" s="58">
        <v>64</v>
      </c>
      <c r="F27" s="59" t="e">
        <f t="shared" si="2"/>
        <v>#DIV/0!</v>
      </c>
      <c r="G27" s="59" t="e">
        <f t="shared" si="3"/>
        <v>#DIV/0!</v>
      </c>
      <c r="H27" s="52"/>
      <c r="I27" s="53">
        <v>103</v>
      </c>
      <c r="J27" s="61" t="e">
        <f t="shared" si="4"/>
        <v>#DIV/0!</v>
      </c>
      <c r="K27" s="61" t="e">
        <f t="shared" si="5"/>
        <v>#DIV/0!</v>
      </c>
    </row>
    <row r="28" spans="1:11" ht="17.25" customHeight="1" x14ac:dyDescent="0.3">
      <c r="A28" s="58">
        <v>26</v>
      </c>
      <c r="B28" s="59" t="e">
        <f t="shared" si="0"/>
        <v>#DIV/0!</v>
      </c>
      <c r="C28" s="59" t="e">
        <f t="shared" si="1"/>
        <v>#DIV/0!</v>
      </c>
      <c r="D28" s="52"/>
      <c r="E28" s="53">
        <v>65</v>
      </c>
      <c r="F28" s="61" t="e">
        <f t="shared" si="2"/>
        <v>#DIV/0!</v>
      </c>
      <c r="G28" s="61" t="e">
        <f t="shared" si="3"/>
        <v>#DIV/0!</v>
      </c>
      <c r="H28" s="52"/>
      <c r="I28" s="58">
        <v>104</v>
      </c>
      <c r="J28" s="59" t="e">
        <f t="shared" si="4"/>
        <v>#DIV/0!</v>
      </c>
      <c r="K28" s="59" t="e">
        <f t="shared" si="5"/>
        <v>#DIV/0!</v>
      </c>
    </row>
    <row r="29" spans="1:11" ht="17.25" customHeight="1" x14ac:dyDescent="0.3">
      <c r="A29" s="53">
        <v>27</v>
      </c>
      <c r="B29" s="61" t="e">
        <f t="shared" si="0"/>
        <v>#DIV/0!</v>
      </c>
      <c r="C29" s="61" t="e">
        <f t="shared" si="1"/>
        <v>#DIV/0!</v>
      </c>
      <c r="D29" s="52"/>
      <c r="E29" s="58">
        <v>66</v>
      </c>
      <c r="F29" s="59" t="e">
        <f t="shared" si="2"/>
        <v>#DIV/0!</v>
      </c>
      <c r="G29" s="59" t="e">
        <f t="shared" si="3"/>
        <v>#DIV/0!</v>
      </c>
      <c r="H29" s="52"/>
      <c r="I29" s="53">
        <v>105</v>
      </c>
      <c r="J29" s="61" t="e">
        <f t="shared" si="4"/>
        <v>#DIV/0!</v>
      </c>
      <c r="K29" s="61" t="e">
        <f t="shared" si="5"/>
        <v>#DIV/0!</v>
      </c>
    </row>
    <row r="30" spans="1:11" ht="17.25" customHeight="1" x14ac:dyDescent="0.3">
      <c r="A30" s="58">
        <v>28</v>
      </c>
      <c r="B30" s="59" t="e">
        <f t="shared" si="0"/>
        <v>#DIV/0!</v>
      </c>
      <c r="C30" s="59" t="e">
        <f t="shared" si="1"/>
        <v>#DIV/0!</v>
      </c>
      <c r="D30" s="52"/>
      <c r="E30" s="53">
        <v>67</v>
      </c>
      <c r="F30" s="61" t="e">
        <f t="shared" si="2"/>
        <v>#DIV/0!</v>
      </c>
      <c r="G30" s="61" t="e">
        <f t="shared" si="3"/>
        <v>#DIV/0!</v>
      </c>
      <c r="H30" s="52"/>
      <c r="I30" s="58">
        <v>106</v>
      </c>
      <c r="J30" s="59" t="e">
        <f t="shared" si="4"/>
        <v>#DIV/0!</v>
      </c>
      <c r="K30" s="59" t="e">
        <f t="shared" si="5"/>
        <v>#DIV/0!</v>
      </c>
    </row>
    <row r="31" spans="1:11" ht="17.25" customHeight="1" x14ac:dyDescent="0.3">
      <c r="A31" s="53">
        <v>29</v>
      </c>
      <c r="B31" s="61" t="e">
        <f t="shared" si="0"/>
        <v>#DIV/0!</v>
      </c>
      <c r="C31" s="61" t="e">
        <f t="shared" si="1"/>
        <v>#DIV/0!</v>
      </c>
      <c r="D31" s="52"/>
      <c r="E31" s="58">
        <v>68</v>
      </c>
      <c r="F31" s="59" t="e">
        <f t="shared" si="2"/>
        <v>#DIV/0!</v>
      </c>
      <c r="G31" s="59" t="e">
        <f t="shared" si="3"/>
        <v>#DIV/0!</v>
      </c>
      <c r="H31" s="52"/>
      <c r="I31" s="53">
        <v>107</v>
      </c>
      <c r="J31" s="61" t="e">
        <f t="shared" si="4"/>
        <v>#DIV/0!</v>
      </c>
      <c r="K31" s="61" t="e">
        <f t="shared" si="5"/>
        <v>#DIV/0!</v>
      </c>
    </row>
    <row r="32" spans="1:11" ht="17.25" customHeight="1" x14ac:dyDescent="0.3">
      <c r="A32" s="58">
        <v>30</v>
      </c>
      <c r="B32" s="59" t="e">
        <f t="shared" si="0"/>
        <v>#DIV/0!</v>
      </c>
      <c r="C32" s="59" t="e">
        <f t="shared" si="1"/>
        <v>#DIV/0!</v>
      </c>
      <c r="D32" s="52"/>
      <c r="E32" s="53">
        <v>69</v>
      </c>
      <c r="F32" s="61" t="e">
        <f t="shared" si="2"/>
        <v>#DIV/0!</v>
      </c>
      <c r="G32" s="61" t="e">
        <f t="shared" si="3"/>
        <v>#DIV/0!</v>
      </c>
      <c r="H32" s="52"/>
      <c r="I32" s="58">
        <v>108</v>
      </c>
      <c r="J32" s="59" t="e">
        <f t="shared" si="4"/>
        <v>#DIV/0!</v>
      </c>
      <c r="K32" s="59" t="e">
        <f t="shared" si="5"/>
        <v>#DIV/0!</v>
      </c>
    </row>
    <row r="33" spans="1:11" ht="17.25" customHeight="1" x14ac:dyDescent="0.3">
      <c r="A33" s="53">
        <v>31</v>
      </c>
      <c r="B33" s="61" t="e">
        <f t="shared" si="0"/>
        <v>#DIV/0!</v>
      </c>
      <c r="C33" s="61" t="e">
        <f t="shared" si="1"/>
        <v>#DIV/0!</v>
      </c>
      <c r="D33" s="52"/>
      <c r="E33" s="58">
        <v>70</v>
      </c>
      <c r="F33" s="59" t="e">
        <f t="shared" si="2"/>
        <v>#DIV/0!</v>
      </c>
      <c r="G33" s="59" t="e">
        <f t="shared" si="3"/>
        <v>#DIV/0!</v>
      </c>
      <c r="H33" s="52"/>
      <c r="I33" s="53">
        <v>109</v>
      </c>
      <c r="J33" s="61" t="e">
        <f t="shared" si="4"/>
        <v>#DIV/0!</v>
      </c>
      <c r="K33" s="61" t="e">
        <f t="shared" si="5"/>
        <v>#DIV/0!</v>
      </c>
    </row>
    <row r="34" spans="1:11" ht="17.25" customHeight="1" x14ac:dyDescent="0.3">
      <c r="A34" s="58">
        <v>32</v>
      </c>
      <c r="B34" s="59" t="e">
        <f t="shared" si="0"/>
        <v>#DIV/0!</v>
      </c>
      <c r="C34" s="59" t="e">
        <f t="shared" si="1"/>
        <v>#DIV/0!</v>
      </c>
      <c r="D34" s="52"/>
      <c r="E34" s="53">
        <v>71</v>
      </c>
      <c r="F34" s="61" t="e">
        <f t="shared" si="2"/>
        <v>#DIV/0!</v>
      </c>
      <c r="G34" s="61" t="e">
        <f t="shared" si="3"/>
        <v>#DIV/0!</v>
      </c>
      <c r="H34" s="52"/>
      <c r="I34" s="58">
        <v>110</v>
      </c>
      <c r="J34" s="59" t="e">
        <f t="shared" si="4"/>
        <v>#DIV/0!</v>
      </c>
      <c r="K34" s="59" t="e">
        <f t="shared" si="5"/>
        <v>#DIV/0!</v>
      </c>
    </row>
    <row r="35" spans="1:11" ht="17.25" customHeight="1" x14ac:dyDescent="0.3">
      <c r="A35" s="53">
        <v>33</v>
      </c>
      <c r="B35" s="61" t="e">
        <f t="shared" si="0"/>
        <v>#DIV/0!</v>
      </c>
      <c r="C35" s="61" t="e">
        <f t="shared" si="1"/>
        <v>#DIV/0!</v>
      </c>
      <c r="D35" s="52"/>
      <c r="E35" s="58">
        <v>72</v>
      </c>
      <c r="F35" s="59" t="e">
        <f t="shared" si="2"/>
        <v>#DIV/0!</v>
      </c>
      <c r="G35" s="59" t="e">
        <f t="shared" si="3"/>
        <v>#DIV/0!</v>
      </c>
      <c r="H35" s="52"/>
      <c r="I35" s="53">
        <v>111</v>
      </c>
      <c r="J35" s="61" t="e">
        <f t="shared" si="4"/>
        <v>#DIV/0!</v>
      </c>
      <c r="K35" s="61" t="e">
        <f t="shared" si="5"/>
        <v>#DIV/0!</v>
      </c>
    </row>
    <row r="36" spans="1:11" ht="17.25" customHeight="1" x14ac:dyDescent="0.3">
      <c r="A36" s="58">
        <v>34</v>
      </c>
      <c r="B36" s="59" t="e">
        <f t="shared" si="0"/>
        <v>#DIV/0!</v>
      </c>
      <c r="C36" s="59" t="e">
        <f t="shared" si="1"/>
        <v>#DIV/0!</v>
      </c>
      <c r="D36" s="52"/>
      <c r="E36" s="53">
        <v>73</v>
      </c>
      <c r="F36" s="61" t="e">
        <f t="shared" si="2"/>
        <v>#DIV/0!</v>
      </c>
      <c r="G36" s="61" t="e">
        <f t="shared" si="3"/>
        <v>#DIV/0!</v>
      </c>
      <c r="H36" s="52"/>
      <c r="I36" s="58">
        <v>112</v>
      </c>
      <c r="J36" s="59" t="e">
        <f t="shared" si="4"/>
        <v>#DIV/0!</v>
      </c>
      <c r="K36" s="59" t="e">
        <f t="shared" si="5"/>
        <v>#DIV/0!</v>
      </c>
    </row>
    <row r="37" spans="1:11" ht="17.25" customHeight="1" x14ac:dyDescent="0.3">
      <c r="A37" s="53">
        <v>35</v>
      </c>
      <c r="B37" s="61" t="e">
        <f t="shared" si="0"/>
        <v>#DIV/0!</v>
      </c>
      <c r="C37" s="61" t="e">
        <f t="shared" si="1"/>
        <v>#DIV/0!</v>
      </c>
      <c r="D37" s="52"/>
      <c r="E37" s="58">
        <v>74</v>
      </c>
      <c r="F37" s="59" t="e">
        <f t="shared" si="2"/>
        <v>#DIV/0!</v>
      </c>
      <c r="G37" s="59" t="e">
        <f t="shared" si="3"/>
        <v>#DIV/0!</v>
      </c>
      <c r="H37" s="52"/>
      <c r="I37" s="53">
        <v>113</v>
      </c>
      <c r="J37" s="61" t="e">
        <f t="shared" si="4"/>
        <v>#DIV/0!</v>
      </c>
      <c r="K37" s="61" t="e">
        <f t="shared" si="5"/>
        <v>#DIV/0!</v>
      </c>
    </row>
    <row r="38" spans="1:11" ht="17.25" customHeight="1" x14ac:dyDescent="0.3">
      <c r="A38" s="58">
        <v>36</v>
      </c>
      <c r="B38" s="59" t="e">
        <f t="shared" si="0"/>
        <v>#DIV/0!</v>
      </c>
      <c r="C38" s="59" t="e">
        <f t="shared" si="1"/>
        <v>#DIV/0!</v>
      </c>
      <c r="D38" s="52"/>
      <c r="E38" s="53">
        <v>75</v>
      </c>
      <c r="F38" s="61" t="e">
        <f t="shared" si="2"/>
        <v>#DIV/0!</v>
      </c>
      <c r="G38" s="61" t="e">
        <f t="shared" si="3"/>
        <v>#DIV/0!</v>
      </c>
      <c r="H38" s="52"/>
      <c r="I38" s="58">
        <v>114</v>
      </c>
      <c r="J38" s="59" t="e">
        <f t="shared" si="4"/>
        <v>#DIV/0!</v>
      </c>
      <c r="K38" s="59" t="e">
        <f t="shared" si="5"/>
        <v>#DIV/0!</v>
      </c>
    </row>
    <row r="39" spans="1:11" ht="17.25" customHeight="1" x14ac:dyDescent="0.3">
      <c r="A39" s="53">
        <v>37</v>
      </c>
      <c r="B39" s="61" t="e">
        <f t="shared" si="0"/>
        <v>#DIV/0!</v>
      </c>
      <c r="C39" s="61" t="e">
        <f t="shared" si="1"/>
        <v>#DIV/0!</v>
      </c>
      <c r="D39" s="52"/>
      <c r="E39" s="58">
        <v>76</v>
      </c>
      <c r="F39" s="59" t="e">
        <f t="shared" si="2"/>
        <v>#DIV/0!</v>
      </c>
      <c r="G39" s="59" t="e">
        <f t="shared" si="3"/>
        <v>#DIV/0!</v>
      </c>
      <c r="H39" s="52"/>
      <c r="I39" s="53">
        <v>115</v>
      </c>
      <c r="J39" s="61" t="e">
        <f t="shared" si="4"/>
        <v>#DIV/0!</v>
      </c>
      <c r="K39" s="61" t="e">
        <f t="shared" si="5"/>
        <v>#DIV/0!</v>
      </c>
    </row>
    <row r="40" spans="1:11" ht="17.25" customHeight="1" x14ac:dyDescent="0.3">
      <c r="A40" s="58">
        <v>38</v>
      </c>
      <c r="B40" s="59" t="e">
        <f t="shared" si="0"/>
        <v>#DIV/0!</v>
      </c>
      <c r="C40" s="59" t="e">
        <f t="shared" si="1"/>
        <v>#DIV/0!</v>
      </c>
      <c r="D40" s="52"/>
      <c r="E40" s="53">
        <v>77</v>
      </c>
      <c r="F40" s="61" t="e">
        <f t="shared" si="2"/>
        <v>#DIV/0!</v>
      </c>
      <c r="G40" s="61" t="e">
        <f t="shared" si="3"/>
        <v>#DIV/0!</v>
      </c>
      <c r="H40" s="52"/>
      <c r="I40" s="58">
        <v>116</v>
      </c>
      <c r="J40" s="59" t="e">
        <f t="shared" si="4"/>
        <v>#DIV/0!</v>
      </c>
      <c r="K40" s="59" t="e">
        <f t="shared" si="5"/>
        <v>#DIV/0!</v>
      </c>
    </row>
    <row r="41" spans="1:11" ht="17.25" customHeight="1" x14ac:dyDescent="0.3">
      <c r="A41" s="53">
        <v>39</v>
      </c>
      <c r="B41" s="61" t="e">
        <f t="shared" si="0"/>
        <v>#DIV/0!</v>
      </c>
      <c r="C41" s="61" t="e">
        <f t="shared" si="1"/>
        <v>#DIV/0!</v>
      </c>
      <c r="D41" s="52"/>
      <c r="E41" s="58">
        <v>78</v>
      </c>
      <c r="F41" s="59" t="e">
        <f t="shared" si="2"/>
        <v>#DIV/0!</v>
      </c>
      <c r="G41" s="59" t="e">
        <f t="shared" si="3"/>
        <v>#DIV/0!</v>
      </c>
      <c r="H41" s="52"/>
      <c r="I41" s="53">
        <v>117</v>
      </c>
      <c r="J41" s="61" t="e">
        <f t="shared" si="4"/>
        <v>#DIV/0!</v>
      </c>
      <c r="K41" s="61" t="e">
        <f t="shared" si="5"/>
        <v>#DIV/0!</v>
      </c>
    </row>
    <row r="42" spans="1:11" ht="17.25" customHeight="1" x14ac:dyDescent="0.3">
      <c r="A42" s="58">
        <v>40</v>
      </c>
      <c r="B42" s="59" t="e">
        <f t="shared" si="0"/>
        <v>#DIV/0!</v>
      </c>
      <c r="C42" s="59" t="e">
        <f t="shared" si="1"/>
        <v>#DIV/0!</v>
      </c>
      <c r="D42" s="52"/>
      <c r="E42" s="53">
        <v>79</v>
      </c>
      <c r="F42" s="61" t="e">
        <f t="shared" si="2"/>
        <v>#DIV/0!</v>
      </c>
      <c r="G42" s="61" t="e">
        <f t="shared" si="3"/>
        <v>#DIV/0!</v>
      </c>
      <c r="H42" s="52"/>
      <c r="I42" s="58">
        <v>118</v>
      </c>
      <c r="J42" s="59" t="e">
        <f t="shared" si="4"/>
        <v>#DIV/0!</v>
      </c>
      <c r="K42" s="59" t="e">
        <f t="shared" si="5"/>
        <v>#DIV/0!</v>
      </c>
    </row>
  </sheetData>
  <mergeCells count="1">
    <mergeCell ref="A1:K1"/>
  </mergeCells>
  <printOptions horizontalCentered="1"/>
  <pageMargins left="0.5" right="0.5" top="0.25" bottom="0.2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B8E4E-E742-4C64-9A41-A9C0C5BF9186}">
  <dimension ref="A1:K42"/>
  <sheetViews>
    <sheetView workbookViewId="0">
      <selection activeCell="C31" sqref="C31"/>
    </sheetView>
  </sheetViews>
  <sheetFormatPr defaultRowHeight="15" x14ac:dyDescent="0.25"/>
  <cols>
    <col min="1" max="1" width="9.7109375" style="51" customWidth="1"/>
    <col min="2" max="2" width="7.7109375" style="51" customWidth="1"/>
    <col min="3" max="3" width="8.85546875" style="60" customWidth="1"/>
    <col min="4" max="4" width="3.7109375" customWidth="1"/>
    <col min="5" max="5" width="9.7109375" style="51" customWidth="1"/>
    <col min="6" max="6" width="7.7109375" customWidth="1"/>
    <col min="7" max="7" width="8.85546875" style="57" customWidth="1"/>
    <col min="8" max="8" width="3.7109375" customWidth="1"/>
    <col min="9" max="9" width="9.7109375" style="51" customWidth="1"/>
    <col min="10" max="10" width="7.7109375" customWidth="1"/>
    <col min="11" max="11" width="8.85546875" style="57" customWidth="1"/>
  </cols>
  <sheetData>
    <row r="1" spans="1:11" ht="23.25" customHeight="1" x14ac:dyDescent="0.25">
      <c r="A1" s="83" t="s">
        <v>61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18.75" x14ac:dyDescent="0.3">
      <c r="A2" s="63" t="s">
        <v>60</v>
      </c>
      <c r="B2" s="69">
        <v>10</v>
      </c>
      <c r="C2" s="67" t="s">
        <v>54</v>
      </c>
      <c r="D2" s="63"/>
      <c r="E2" s="66" t="s">
        <v>59</v>
      </c>
      <c r="F2" s="63">
        <v>1</v>
      </c>
      <c r="G2" s="64" t="s">
        <v>57</v>
      </c>
      <c r="H2" s="63"/>
      <c r="I2" s="66" t="s">
        <v>58</v>
      </c>
      <c r="J2" s="63">
        <v>8</v>
      </c>
      <c r="K2" s="65" t="s">
        <v>57</v>
      </c>
    </row>
    <row r="3" spans="1:11" s="50" customFormat="1" ht="31.5" customHeight="1" x14ac:dyDescent="0.25">
      <c r="A3" s="70" t="s">
        <v>12</v>
      </c>
      <c r="B3" s="71" t="s">
        <v>55</v>
      </c>
      <c r="C3" s="72" t="s">
        <v>56</v>
      </c>
      <c r="D3" s="73"/>
      <c r="E3" s="70" t="s">
        <v>12</v>
      </c>
      <c r="F3" s="71" t="s">
        <v>55</v>
      </c>
      <c r="G3" s="72" t="s">
        <v>56</v>
      </c>
      <c r="H3" s="74"/>
      <c r="I3" s="70" t="s">
        <v>12</v>
      </c>
      <c r="J3" s="71" t="s">
        <v>55</v>
      </c>
      <c r="K3" s="72" t="s">
        <v>56</v>
      </c>
    </row>
    <row r="4" spans="1:11" ht="17.25" customHeight="1" x14ac:dyDescent="0.3">
      <c r="A4" s="58">
        <v>2</v>
      </c>
      <c r="B4" s="59">
        <f t="shared" ref="B4:B42" si="0">A4/2.2*$F$2/$B$2</f>
        <v>9.0909090909090912E-2</v>
      </c>
      <c r="C4" s="59">
        <f t="shared" ref="C4:C42" si="1">A4/2.2*$J$2/$B$2</f>
        <v>0.72727272727272729</v>
      </c>
      <c r="D4" s="52"/>
      <c r="E4" s="53">
        <v>41</v>
      </c>
      <c r="F4" s="61">
        <f t="shared" ref="F4:F42" si="2">E4/2.2*$F$2/$B$2</f>
        <v>1.8636363636363633</v>
      </c>
      <c r="G4" s="61">
        <f t="shared" ref="G4:G42" si="3">E4/2.2*$J$2/$B$2</f>
        <v>14.909090909090907</v>
      </c>
      <c r="H4" s="52"/>
      <c r="I4" s="58">
        <v>80</v>
      </c>
      <c r="J4" s="59">
        <f t="shared" ref="J4:J42" si="4">I4/2.2*$F$2/$B$2</f>
        <v>3.6363636363636358</v>
      </c>
      <c r="K4" s="59">
        <f t="shared" ref="K4:K42" si="5">I4/2.2*$J$2/$B$2</f>
        <v>29.090909090909086</v>
      </c>
    </row>
    <row r="5" spans="1:11" ht="17.25" customHeight="1" x14ac:dyDescent="0.3">
      <c r="A5" s="53">
        <v>3</v>
      </c>
      <c r="B5" s="61">
        <f t="shared" si="0"/>
        <v>0.13636363636363635</v>
      </c>
      <c r="C5" s="61">
        <f t="shared" si="1"/>
        <v>1.0909090909090908</v>
      </c>
      <c r="D5" s="52"/>
      <c r="E5" s="58">
        <v>42</v>
      </c>
      <c r="F5" s="59">
        <f t="shared" si="2"/>
        <v>1.9090909090909089</v>
      </c>
      <c r="G5" s="59">
        <f t="shared" si="3"/>
        <v>15.272727272727272</v>
      </c>
      <c r="H5" s="52"/>
      <c r="I5" s="53">
        <v>81</v>
      </c>
      <c r="J5" s="61">
        <f t="shared" si="4"/>
        <v>3.6818181818181812</v>
      </c>
      <c r="K5" s="61">
        <f t="shared" si="5"/>
        <v>29.45454545454545</v>
      </c>
    </row>
    <row r="6" spans="1:11" ht="17.25" customHeight="1" x14ac:dyDescent="0.3">
      <c r="A6" s="58">
        <v>4</v>
      </c>
      <c r="B6" s="59">
        <f t="shared" si="0"/>
        <v>0.18181818181818182</v>
      </c>
      <c r="C6" s="59">
        <f t="shared" si="1"/>
        <v>1.4545454545454546</v>
      </c>
      <c r="D6" s="52"/>
      <c r="E6" s="53">
        <v>43</v>
      </c>
      <c r="F6" s="61">
        <f t="shared" si="2"/>
        <v>1.9545454545454544</v>
      </c>
      <c r="G6" s="61">
        <f t="shared" si="3"/>
        <v>15.636363636363635</v>
      </c>
      <c r="H6" s="52"/>
      <c r="I6" s="58">
        <v>82</v>
      </c>
      <c r="J6" s="59">
        <f t="shared" si="4"/>
        <v>3.7272727272727266</v>
      </c>
      <c r="K6" s="59">
        <f t="shared" si="5"/>
        <v>29.818181818181813</v>
      </c>
    </row>
    <row r="7" spans="1:11" ht="17.25" customHeight="1" x14ac:dyDescent="0.3">
      <c r="A7" s="53">
        <v>5</v>
      </c>
      <c r="B7" s="61">
        <f t="shared" si="0"/>
        <v>0.22727272727272724</v>
      </c>
      <c r="C7" s="61">
        <f t="shared" si="1"/>
        <v>1.8181818181818179</v>
      </c>
      <c r="D7" s="52"/>
      <c r="E7" s="58">
        <v>44</v>
      </c>
      <c r="F7" s="59">
        <f t="shared" si="2"/>
        <v>2</v>
      </c>
      <c r="G7" s="59">
        <f t="shared" si="3"/>
        <v>16</v>
      </c>
      <c r="H7" s="52"/>
      <c r="I7" s="53">
        <v>83</v>
      </c>
      <c r="J7" s="61">
        <f t="shared" si="4"/>
        <v>3.7727272727272725</v>
      </c>
      <c r="K7" s="61">
        <f t="shared" si="5"/>
        <v>30.18181818181818</v>
      </c>
    </row>
    <row r="8" spans="1:11" ht="17.25" customHeight="1" x14ac:dyDescent="0.3">
      <c r="A8" s="58">
        <v>6</v>
      </c>
      <c r="B8" s="59">
        <f t="shared" si="0"/>
        <v>0.27272727272727271</v>
      </c>
      <c r="C8" s="59">
        <f t="shared" si="1"/>
        <v>2.1818181818181817</v>
      </c>
      <c r="D8" s="52"/>
      <c r="E8" s="53">
        <v>45</v>
      </c>
      <c r="F8" s="61">
        <f t="shared" si="2"/>
        <v>2.0454545454545454</v>
      </c>
      <c r="G8" s="61">
        <f t="shared" si="3"/>
        <v>16.363636363636363</v>
      </c>
      <c r="H8" s="52"/>
      <c r="I8" s="58">
        <v>84</v>
      </c>
      <c r="J8" s="59">
        <f t="shared" si="4"/>
        <v>3.8181818181818179</v>
      </c>
      <c r="K8" s="59">
        <f t="shared" si="5"/>
        <v>30.545454545454543</v>
      </c>
    </row>
    <row r="9" spans="1:11" ht="17.25" customHeight="1" x14ac:dyDescent="0.3">
      <c r="A9" s="53">
        <v>7</v>
      </c>
      <c r="B9" s="61">
        <f t="shared" si="0"/>
        <v>0.31818181818181818</v>
      </c>
      <c r="C9" s="61">
        <f t="shared" si="1"/>
        <v>2.5454545454545454</v>
      </c>
      <c r="D9" s="52"/>
      <c r="E9" s="58">
        <v>46</v>
      </c>
      <c r="F9" s="59">
        <f t="shared" si="2"/>
        <v>2.0909090909090908</v>
      </c>
      <c r="G9" s="59">
        <f t="shared" si="3"/>
        <v>16.727272727272727</v>
      </c>
      <c r="H9" s="52"/>
      <c r="I9" s="53">
        <v>85</v>
      </c>
      <c r="J9" s="61">
        <f t="shared" si="4"/>
        <v>3.8636363636363633</v>
      </c>
      <c r="K9" s="61">
        <f t="shared" si="5"/>
        <v>30.909090909090907</v>
      </c>
    </row>
    <row r="10" spans="1:11" ht="17.25" customHeight="1" x14ac:dyDescent="0.3">
      <c r="A10" s="58">
        <v>8</v>
      </c>
      <c r="B10" s="59">
        <f t="shared" si="0"/>
        <v>0.36363636363636365</v>
      </c>
      <c r="C10" s="59">
        <f t="shared" si="1"/>
        <v>2.9090909090909092</v>
      </c>
      <c r="D10" s="52"/>
      <c r="E10" s="53">
        <v>47</v>
      </c>
      <c r="F10" s="61">
        <f t="shared" si="2"/>
        <v>2.1363636363636362</v>
      </c>
      <c r="G10" s="61">
        <f t="shared" si="3"/>
        <v>17.09090909090909</v>
      </c>
      <c r="H10" s="52"/>
      <c r="I10" s="58">
        <v>86</v>
      </c>
      <c r="J10" s="59">
        <f t="shared" si="4"/>
        <v>3.9090909090909087</v>
      </c>
      <c r="K10" s="59">
        <f t="shared" si="5"/>
        <v>31.27272727272727</v>
      </c>
    </row>
    <row r="11" spans="1:11" ht="17.25" customHeight="1" x14ac:dyDescent="0.3">
      <c r="A11" s="53">
        <v>9</v>
      </c>
      <c r="B11" s="61">
        <f t="shared" si="0"/>
        <v>0.40909090909090906</v>
      </c>
      <c r="C11" s="61">
        <f t="shared" si="1"/>
        <v>3.2727272727272725</v>
      </c>
      <c r="D11" s="52"/>
      <c r="E11" s="58">
        <v>48</v>
      </c>
      <c r="F11" s="59">
        <f t="shared" si="2"/>
        <v>2.1818181818181817</v>
      </c>
      <c r="G11" s="59">
        <f t="shared" si="3"/>
        <v>17.454545454545453</v>
      </c>
      <c r="H11" s="52"/>
      <c r="I11" s="53">
        <v>87</v>
      </c>
      <c r="J11" s="61">
        <f t="shared" si="4"/>
        <v>3.9545454545454541</v>
      </c>
      <c r="K11" s="61">
        <f t="shared" si="5"/>
        <v>31.636363636363633</v>
      </c>
    </row>
    <row r="12" spans="1:11" ht="17.25" customHeight="1" x14ac:dyDescent="0.3">
      <c r="A12" s="58">
        <v>10</v>
      </c>
      <c r="B12" s="59">
        <f t="shared" si="0"/>
        <v>0.45454545454545447</v>
      </c>
      <c r="C12" s="59">
        <f t="shared" si="1"/>
        <v>3.6363636363636358</v>
      </c>
      <c r="D12" s="52"/>
      <c r="E12" s="53">
        <v>49</v>
      </c>
      <c r="F12" s="61">
        <f t="shared" si="2"/>
        <v>2.2272727272727271</v>
      </c>
      <c r="G12" s="61">
        <f t="shared" si="3"/>
        <v>17.818181818181817</v>
      </c>
      <c r="H12" s="52"/>
      <c r="I12" s="58">
        <v>88</v>
      </c>
      <c r="J12" s="59">
        <f t="shared" si="4"/>
        <v>4</v>
      </c>
      <c r="K12" s="59">
        <f t="shared" si="5"/>
        <v>32</v>
      </c>
    </row>
    <row r="13" spans="1:11" ht="17.25" customHeight="1" x14ac:dyDescent="0.3">
      <c r="A13" s="53">
        <v>11</v>
      </c>
      <c r="B13" s="61">
        <f t="shared" si="0"/>
        <v>0.5</v>
      </c>
      <c r="C13" s="61">
        <f t="shared" si="1"/>
        <v>4</v>
      </c>
      <c r="D13" s="52"/>
      <c r="E13" s="58">
        <v>50</v>
      </c>
      <c r="F13" s="59">
        <f t="shared" si="2"/>
        <v>2.2727272727272725</v>
      </c>
      <c r="G13" s="59">
        <f t="shared" si="3"/>
        <v>18.18181818181818</v>
      </c>
      <c r="H13" s="52"/>
      <c r="I13" s="53">
        <v>89</v>
      </c>
      <c r="J13" s="61">
        <f t="shared" si="4"/>
        <v>4.045454545454545</v>
      </c>
      <c r="K13" s="61">
        <f t="shared" si="5"/>
        <v>32.36363636363636</v>
      </c>
    </row>
    <row r="14" spans="1:11" ht="17.25" customHeight="1" x14ac:dyDescent="0.3">
      <c r="A14" s="58">
        <v>12</v>
      </c>
      <c r="B14" s="59">
        <f t="shared" si="0"/>
        <v>0.54545454545454541</v>
      </c>
      <c r="C14" s="59">
        <f t="shared" si="1"/>
        <v>4.3636363636363633</v>
      </c>
      <c r="D14" s="52"/>
      <c r="E14" s="53">
        <v>51</v>
      </c>
      <c r="F14" s="61">
        <f t="shared" si="2"/>
        <v>2.3181818181818179</v>
      </c>
      <c r="G14" s="61">
        <f t="shared" si="3"/>
        <v>18.545454545454543</v>
      </c>
      <c r="H14" s="52"/>
      <c r="I14" s="58">
        <v>90</v>
      </c>
      <c r="J14" s="59">
        <f t="shared" si="4"/>
        <v>4.0909090909090908</v>
      </c>
      <c r="K14" s="59">
        <f t="shared" si="5"/>
        <v>32.727272727272727</v>
      </c>
    </row>
    <row r="15" spans="1:11" ht="17.25" customHeight="1" x14ac:dyDescent="0.3">
      <c r="A15" s="53">
        <v>13</v>
      </c>
      <c r="B15" s="61">
        <f t="shared" si="0"/>
        <v>0.59090909090909083</v>
      </c>
      <c r="C15" s="61">
        <f t="shared" si="1"/>
        <v>4.7272727272727266</v>
      </c>
      <c r="D15" s="52"/>
      <c r="E15" s="58">
        <v>52</v>
      </c>
      <c r="F15" s="59">
        <f t="shared" si="2"/>
        <v>2.3636363636363633</v>
      </c>
      <c r="G15" s="59">
        <f t="shared" si="3"/>
        <v>18.909090909090907</v>
      </c>
      <c r="H15" s="52"/>
      <c r="I15" s="53">
        <v>91</v>
      </c>
      <c r="J15" s="61">
        <f t="shared" si="4"/>
        <v>4.1363636363636358</v>
      </c>
      <c r="K15" s="61">
        <f t="shared" si="5"/>
        <v>33.090909090909086</v>
      </c>
    </row>
    <row r="16" spans="1:11" ht="17.25" customHeight="1" x14ac:dyDescent="0.3">
      <c r="A16" s="58">
        <v>14</v>
      </c>
      <c r="B16" s="59">
        <f t="shared" si="0"/>
        <v>0.63636363636363635</v>
      </c>
      <c r="C16" s="59">
        <f t="shared" si="1"/>
        <v>5.0909090909090908</v>
      </c>
      <c r="D16" s="52"/>
      <c r="E16" s="53">
        <v>53</v>
      </c>
      <c r="F16" s="61">
        <f t="shared" si="2"/>
        <v>2.4090909090909092</v>
      </c>
      <c r="G16" s="61">
        <f t="shared" si="3"/>
        <v>19.272727272727273</v>
      </c>
      <c r="H16" s="52"/>
      <c r="I16" s="58">
        <v>92</v>
      </c>
      <c r="J16" s="59">
        <f t="shared" si="4"/>
        <v>4.1818181818181817</v>
      </c>
      <c r="K16" s="59">
        <f t="shared" si="5"/>
        <v>33.454545454545453</v>
      </c>
    </row>
    <row r="17" spans="1:11" ht="17.25" customHeight="1" x14ac:dyDescent="0.3">
      <c r="A17" s="53">
        <v>15</v>
      </c>
      <c r="B17" s="61">
        <f t="shared" si="0"/>
        <v>0.68181818181818177</v>
      </c>
      <c r="C17" s="61">
        <f t="shared" si="1"/>
        <v>5.4545454545454541</v>
      </c>
      <c r="D17" s="52"/>
      <c r="E17" s="58">
        <v>54</v>
      </c>
      <c r="F17" s="59">
        <f t="shared" si="2"/>
        <v>2.4545454545454541</v>
      </c>
      <c r="G17" s="59">
        <f t="shared" si="3"/>
        <v>19.636363636363633</v>
      </c>
      <c r="H17" s="52"/>
      <c r="I17" s="53">
        <v>93</v>
      </c>
      <c r="J17" s="61">
        <f t="shared" si="4"/>
        <v>4.2272727272727266</v>
      </c>
      <c r="K17" s="61">
        <f t="shared" si="5"/>
        <v>33.818181818181813</v>
      </c>
    </row>
    <row r="18" spans="1:11" ht="17.25" customHeight="1" x14ac:dyDescent="0.3">
      <c r="A18" s="58">
        <v>16</v>
      </c>
      <c r="B18" s="59">
        <f t="shared" si="0"/>
        <v>0.72727272727272729</v>
      </c>
      <c r="C18" s="59">
        <f t="shared" si="1"/>
        <v>5.8181818181818183</v>
      </c>
      <c r="D18" s="52"/>
      <c r="E18" s="53">
        <v>55</v>
      </c>
      <c r="F18" s="61">
        <f t="shared" si="2"/>
        <v>2.4999999999999996</v>
      </c>
      <c r="G18" s="61">
        <f t="shared" si="3"/>
        <v>19.999999999999996</v>
      </c>
      <c r="H18" s="52"/>
      <c r="I18" s="58">
        <v>94</v>
      </c>
      <c r="J18" s="59">
        <f t="shared" si="4"/>
        <v>4.2727272727272725</v>
      </c>
      <c r="K18" s="59">
        <f t="shared" si="5"/>
        <v>34.18181818181818</v>
      </c>
    </row>
    <row r="19" spans="1:11" ht="17.25" customHeight="1" x14ac:dyDescent="0.3">
      <c r="A19" s="53">
        <v>17</v>
      </c>
      <c r="B19" s="61">
        <f t="shared" si="0"/>
        <v>0.77272727272727271</v>
      </c>
      <c r="C19" s="61">
        <f t="shared" si="1"/>
        <v>6.1818181818181817</v>
      </c>
      <c r="D19" s="52"/>
      <c r="E19" s="58">
        <v>56</v>
      </c>
      <c r="F19" s="59">
        <f t="shared" si="2"/>
        <v>2.5454545454545454</v>
      </c>
      <c r="G19" s="59">
        <f t="shared" si="3"/>
        <v>20.363636363636363</v>
      </c>
      <c r="H19" s="52"/>
      <c r="I19" s="53">
        <v>95</v>
      </c>
      <c r="J19" s="61">
        <f t="shared" si="4"/>
        <v>4.3181818181818183</v>
      </c>
      <c r="K19" s="61">
        <f t="shared" si="5"/>
        <v>34.545454545454547</v>
      </c>
    </row>
    <row r="20" spans="1:11" ht="17.25" customHeight="1" x14ac:dyDescent="0.3">
      <c r="A20" s="58">
        <v>18</v>
      </c>
      <c r="B20" s="59">
        <f t="shared" si="0"/>
        <v>0.81818181818181812</v>
      </c>
      <c r="C20" s="59">
        <f t="shared" si="1"/>
        <v>6.545454545454545</v>
      </c>
      <c r="D20" s="52"/>
      <c r="E20" s="53">
        <v>57</v>
      </c>
      <c r="F20" s="61">
        <f t="shared" si="2"/>
        <v>2.5909090909090908</v>
      </c>
      <c r="G20" s="61">
        <f t="shared" si="3"/>
        <v>20.727272727272727</v>
      </c>
      <c r="H20" s="52"/>
      <c r="I20" s="58">
        <v>96</v>
      </c>
      <c r="J20" s="59">
        <f t="shared" si="4"/>
        <v>4.3636363636363633</v>
      </c>
      <c r="K20" s="59">
        <f t="shared" si="5"/>
        <v>34.909090909090907</v>
      </c>
    </row>
    <row r="21" spans="1:11" ht="17.25" customHeight="1" x14ac:dyDescent="0.3">
      <c r="A21" s="53">
        <v>19</v>
      </c>
      <c r="B21" s="61">
        <f t="shared" si="0"/>
        <v>0.86363636363636354</v>
      </c>
      <c r="C21" s="61">
        <f t="shared" si="1"/>
        <v>6.9090909090909083</v>
      </c>
      <c r="D21" s="52"/>
      <c r="E21" s="58">
        <v>58</v>
      </c>
      <c r="F21" s="59">
        <f t="shared" si="2"/>
        <v>2.6363636363636358</v>
      </c>
      <c r="G21" s="59">
        <f t="shared" si="3"/>
        <v>21.090909090909086</v>
      </c>
      <c r="H21" s="52"/>
      <c r="I21" s="53">
        <v>97</v>
      </c>
      <c r="J21" s="61">
        <f t="shared" si="4"/>
        <v>4.4090909090909083</v>
      </c>
      <c r="K21" s="61">
        <f t="shared" si="5"/>
        <v>35.272727272727266</v>
      </c>
    </row>
    <row r="22" spans="1:11" ht="17.25" customHeight="1" x14ac:dyDescent="0.3">
      <c r="A22" s="58">
        <v>20</v>
      </c>
      <c r="B22" s="59">
        <f t="shared" si="0"/>
        <v>0.90909090909090895</v>
      </c>
      <c r="C22" s="59">
        <f t="shared" si="1"/>
        <v>7.2727272727272716</v>
      </c>
      <c r="D22" s="52"/>
      <c r="E22" s="53">
        <v>59</v>
      </c>
      <c r="F22" s="61">
        <f t="shared" si="2"/>
        <v>2.6818181818181817</v>
      </c>
      <c r="G22" s="61">
        <f t="shared" si="3"/>
        <v>21.454545454545453</v>
      </c>
      <c r="H22" s="52"/>
      <c r="I22" s="58">
        <v>98</v>
      </c>
      <c r="J22" s="59">
        <f t="shared" si="4"/>
        <v>4.4545454545454541</v>
      </c>
      <c r="K22" s="59">
        <f t="shared" si="5"/>
        <v>35.636363636363633</v>
      </c>
    </row>
    <row r="23" spans="1:11" ht="17.25" customHeight="1" x14ac:dyDescent="0.3">
      <c r="A23" s="53">
        <v>21</v>
      </c>
      <c r="B23" s="61">
        <f t="shared" si="0"/>
        <v>0.95454545454545447</v>
      </c>
      <c r="C23" s="61">
        <f t="shared" si="1"/>
        <v>7.6363636363636358</v>
      </c>
      <c r="D23" s="52"/>
      <c r="E23" s="58">
        <v>60</v>
      </c>
      <c r="F23" s="59">
        <f t="shared" si="2"/>
        <v>2.7272727272727271</v>
      </c>
      <c r="G23" s="59">
        <f t="shared" si="3"/>
        <v>21.818181818181817</v>
      </c>
      <c r="H23" s="52"/>
      <c r="I23" s="53">
        <v>99</v>
      </c>
      <c r="J23" s="61">
        <f t="shared" si="4"/>
        <v>4.4999999999999991</v>
      </c>
      <c r="K23" s="61">
        <f t="shared" si="5"/>
        <v>35.999999999999993</v>
      </c>
    </row>
    <row r="24" spans="1:11" ht="17.25" customHeight="1" x14ac:dyDescent="0.3">
      <c r="A24" s="58">
        <v>22</v>
      </c>
      <c r="B24" s="59">
        <f t="shared" si="0"/>
        <v>1</v>
      </c>
      <c r="C24" s="59">
        <f t="shared" si="1"/>
        <v>8</v>
      </c>
      <c r="D24" s="52"/>
      <c r="E24" s="53">
        <v>61</v>
      </c>
      <c r="F24" s="61">
        <f t="shared" si="2"/>
        <v>2.7727272727272725</v>
      </c>
      <c r="G24" s="61">
        <f t="shared" si="3"/>
        <v>22.18181818181818</v>
      </c>
      <c r="H24" s="52"/>
      <c r="I24" s="58">
        <v>100</v>
      </c>
      <c r="J24" s="59">
        <f t="shared" si="4"/>
        <v>4.545454545454545</v>
      </c>
      <c r="K24" s="59">
        <f t="shared" si="5"/>
        <v>36.36363636363636</v>
      </c>
    </row>
    <row r="25" spans="1:11" ht="17.25" customHeight="1" x14ac:dyDescent="0.3">
      <c r="A25" s="53">
        <v>23</v>
      </c>
      <c r="B25" s="61">
        <f t="shared" si="0"/>
        <v>1.0454545454545454</v>
      </c>
      <c r="C25" s="61">
        <f t="shared" si="1"/>
        <v>8.3636363636363633</v>
      </c>
      <c r="D25" s="52"/>
      <c r="E25" s="58">
        <v>62</v>
      </c>
      <c r="F25" s="59">
        <f t="shared" si="2"/>
        <v>2.8181818181818179</v>
      </c>
      <c r="G25" s="59">
        <f t="shared" si="3"/>
        <v>22.545454545454543</v>
      </c>
      <c r="H25" s="52"/>
      <c r="I25" s="53">
        <v>101</v>
      </c>
      <c r="J25" s="61">
        <f t="shared" si="4"/>
        <v>4.5909090909090908</v>
      </c>
      <c r="K25" s="61">
        <f t="shared" si="5"/>
        <v>36.727272727272727</v>
      </c>
    </row>
    <row r="26" spans="1:11" ht="17.25" customHeight="1" x14ac:dyDescent="0.3">
      <c r="A26" s="58">
        <v>24</v>
      </c>
      <c r="B26" s="59">
        <f t="shared" si="0"/>
        <v>1.0909090909090908</v>
      </c>
      <c r="C26" s="59">
        <f t="shared" si="1"/>
        <v>8.7272727272727266</v>
      </c>
      <c r="D26" s="52"/>
      <c r="E26" s="53">
        <v>63</v>
      </c>
      <c r="F26" s="61">
        <f t="shared" si="2"/>
        <v>2.8636363636363633</v>
      </c>
      <c r="G26" s="61">
        <f t="shared" si="3"/>
        <v>22.909090909090907</v>
      </c>
      <c r="H26" s="52"/>
      <c r="I26" s="58">
        <v>102</v>
      </c>
      <c r="J26" s="59">
        <f t="shared" si="4"/>
        <v>4.6363636363636358</v>
      </c>
      <c r="K26" s="59">
        <f t="shared" si="5"/>
        <v>37.090909090909086</v>
      </c>
    </row>
    <row r="27" spans="1:11" ht="17.25" customHeight="1" x14ac:dyDescent="0.3">
      <c r="A27" s="53">
        <v>25</v>
      </c>
      <c r="B27" s="61">
        <f t="shared" si="0"/>
        <v>1.1363636363636362</v>
      </c>
      <c r="C27" s="61">
        <f t="shared" si="1"/>
        <v>9.0909090909090899</v>
      </c>
      <c r="D27" s="52"/>
      <c r="E27" s="58">
        <v>64</v>
      </c>
      <c r="F27" s="59">
        <f t="shared" si="2"/>
        <v>2.9090909090909092</v>
      </c>
      <c r="G27" s="59">
        <f t="shared" si="3"/>
        <v>23.272727272727273</v>
      </c>
      <c r="H27" s="52"/>
      <c r="I27" s="53">
        <v>103</v>
      </c>
      <c r="J27" s="61">
        <f t="shared" si="4"/>
        <v>4.6818181818181817</v>
      </c>
      <c r="K27" s="61">
        <f t="shared" si="5"/>
        <v>37.454545454545453</v>
      </c>
    </row>
    <row r="28" spans="1:11" ht="17.25" customHeight="1" x14ac:dyDescent="0.3">
      <c r="A28" s="58">
        <v>26</v>
      </c>
      <c r="B28" s="59">
        <f t="shared" si="0"/>
        <v>1.1818181818181817</v>
      </c>
      <c r="C28" s="59">
        <f t="shared" si="1"/>
        <v>9.4545454545454533</v>
      </c>
      <c r="D28" s="52"/>
      <c r="E28" s="53">
        <v>65</v>
      </c>
      <c r="F28" s="61">
        <f t="shared" si="2"/>
        <v>2.9545454545454541</v>
      </c>
      <c r="G28" s="61">
        <f t="shared" si="3"/>
        <v>23.636363636363633</v>
      </c>
      <c r="H28" s="52"/>
      <c r="I28" s="58">
        <v>104</v>
      </c>
      <c r="J28" s="59">
        <f t="shared" si="4"/>
        <v>4.7272727272727266</v>
      </c>
      <c r="K28" s="59">
        <f t="shared" si="5"/>
        <v>37.818181818181813</v>
      </c>
    </row>
    <row r="29" spans="1:11" ht="17.25" customHeight="1" x14ac:dyDescent="0.3">
      <c r="A29" s="53">
        <v>27</v>
      </c>
      <c r="B29" s="61">
        <f t="shared" si="0"/>
        <v>1.2272727272727271</v>
      </c>
      <c r="C29" s="61">
        <f t="shared" si="1"/>
        <v>9.8181818181818166</v>
      </c>
      <c r="D29" s="52"/>
      <c r="E29" s="58">
        <v>66</v>
      </c>
      <c r="F29" s="59">
        <f t="shared" si="2"/>
        <v>2.9999999999999996</v>
      </c>
      <c r="G29" s="59">
        <f t="shared" si="3"/>
        <v>23.999999999999996</v>
      </c>
      <c r="H29" s="52"/>
      <c r="I29" s="53">
        <v>105</v>
      </c>
      <c r="J29" s="61">
        <f t="shared" si="4"/>
        <v>4.7727272727272725</v>
      </c>
      <c r="K29" s="61">
        <f t="shared" si="5"/>
        <v>38.18181818181818</v>
      </c>
    </row>
    <row r="30" spans="1:11" ht="17.25" customHeight="1" x14ac:dyDescent="0.3">
      <c r="A30" s="58">
        <v>28</v>
      </c>
      <c r="B30" s="59">
        <f t="shared" si="0"/>
        <v>1.2727272727272727</v>
      </c>
      <c r="C30" s="59">
        <f t="shared" si="1"/>
        <v>10.181818181818182</v>
      </c>
      <c r="D30" s="52"/>
      <c r="E30" s="53">
        <v>67</v>
      </c>
      <c r="F30" s="61">
        <f t="shared" si="2"/>
        <v>3.0454545454545454</v>
      </c>
      <c r="G30" s="61">
        <f t="shared" si="3"/>
        <v>24.363636363636363</v>
      </c>
      <c r="H30" s="52"/>
      <c r="I30" s="58">
        <v>106</v>
      </c>
      <c r="J30" s="59">
        <f t="shared" si="4"/>
        <v>4.8181818181818183</v>
      </c>
      <c r="K30" s="59">
        <f t="shared" si="5"/>
        <v>38.545454545454547</v>
      </c>
    </row>
    <row r="31" spans="1:11" ht="17.25" customHeight="1" x14ac:dyDescent="0.3">
      <c r="A31" s="53">
        <v>29</v>
      </c>
      <c r="B31" s="61">
        <f t="shared" si="0"/>
        <v>1.3181818181818179</v>
      </c>
      <c r="C31" s="61">
        <f t="shared" si="1"/>
        <v>10.545454545454543</v>
      </c>
      <c r="D31" s="52"/>
      <c r="E31" s="58">
        <v>68</v>
      </c>
      <c r="F31" s="59">
        <f t="shared" si="2"/>
        <v>3.0909090909090908</v>
      </c>
      <c r="G31" s="59">
        <f t="shared" si="3"/>
        <v>24.727272727272727</v>
      </c>
      <c r="H31" s="52"/>
      <c r="I31" s="53">
        <v>107</v>
      </c>
      <c r="J31" s="61">
        <f t="shared" si="4"/>
        <v>4.8636363636363633</v>
      </c>
      <c r="K31" s="61">
        <f t="shared" si="5"/>
        <v>38.909090909090907</v>
      </c>
    </row>
    <row r="32" spans="1:11" ht="17.25" customHeight="1" x14ac:dyDescent="0.3">
      <c r="A32" s="58">
        <v>30</v>
      </c>
      <c r="B32" s="59">
        <f t="shared" si="0"/>
        <v>1.3636363636363635</v>
      </c>
      <c r="C32" s="59">
        <f t="shared" si="1"/>
        <v>10.909090909090908</v>
      </c>
      <c r="D32" s="52"/>
      <c r="E32" s="53">
        <v>69</v>
      </c>
      <c r="F32" s="61">
        <f t="shared" si="2"/>
        <v>3.1363636363636358</v>
      </c>
      <c r="G32" s="61">
        <f t="shared" si="3"/>
        <v>25.090909090909086</v>
      </c>
      <c r="H32" s="52"/>
      <c r="I32" s="58">
        <v>108</v>
      </c>
      <c r="J32" s="59">
        <f t="shared" si="4"/>
        <v>4.9090909090909083</v>
      </c>
      <c r="K32" s="59">
        <f t="shared" si="5"/>
        <v>39.272727272727266</v>
      </c>
    </row>
    <row r="33" spans="1:11" ht="17.25" customHeight="1" x14ac:dyDescent="0.3">
      <c r="A33" s="53">
        <v>31</v>
      </c>
      <c r="B33" s="61">
        <f t="shared" si="0"/>
        <v>1.4090909090909089</v>
      </c>
      <c r="C33" s="61">
        <f t="shared" si="1"/>
        <v>11.272727272727272</v>
      </c>
      <c r="D33" s="52"/>
      <c r="E33" s="58">
        <v>70</v>
      </c>
      <c r="F33" s="59">
        <f t="shared" si="2"/>
        <v>3.1818181818181817</v>
      </c>
      <c r="G33" s="59">
        <f t="shared" si="3"/>
        <v>25.454545454545453</v>
      </c>
      <c r="H33" s="52"/>
      <c r="I33" s="53">
        <v>109</v>
      </c>
      <c r="J33" s="61">
        <f t="shared" si="4"/>
        <v>4.9545454545454541</v>
      </c>
      <c r="K33" s="61">
        <f t="shared" si="5"/>
        <v>39.636363636363633</v>
      </c>
    </row>
    <row r="34" spans="1:11" ht="17.25" customHeight="1" x14ac:dyDescent="0.3">
      <c r="A34" s="58">
        <v>32</v>
      </c>
      <c r="B34" s="59">
        <f t="shared" si="0"/>
        <v>1.4545454545454546</v>
      </c>
      <c r="C34" s="59">
        <f t="shared" si="1"/>
        <v>11.636363636363637</v>
      </c>
      <c r="D34" s="52"/>
      <c r="E34" s="53">
        <v>71</v>
      </c>
      <c r="F34" s="61">
        <f t="shared" si="2"/>
        <v>3.2272727272727275</v>
      </c>
      <c r="G34" s="61">
        <f t="shared" si="3"/>
        <v>25.81818181818182</v>
      </c>
      <c r="H34" s="52"/>
      <c r="I34" s="58">
        <v>110</v>
      </c>
      <c r="J34" s="59">
        <f t="shared" si="4"/>
        <v>4.9999999999999991</v>
      </c>
      <c r="K34" s="59">
        <f t="shared" si="5"/>
        <v>39.999999999999993</v>
      </c>
    </row>
    <row r="35" spans="1:11" ht="17.25" customHeight="1" x14ac:dyDescent="0.3">
      <c r="A35" s="53">
        <v>33</v>
      </c>
      <c r="B35" s="61">
        <f t="shared" si="0"/>
        <v>1.4999999999999998</v>
      </c>
      <c r="C35" s="61">
        <f t="shared" si="1"/>
        <v>11.999999999999998</v>
      </c>
      <c r="D35" s="52"/>
      <c r="E35" s="58">
        <v>72</v>
      </c>
      <c r="F35" s="59">
        <f t="shared" si="2"/>
        <v>3.2727272727272725</v>
      </c>
      <c r="G35" s="59">
        <f t="shared" si="3"/>
        <v>26.18181818181818</v>
      </c>
      <c r="H35" s="52"/>
      <c r="I35" s="53">
        <v>111</v>
      </c>
      <c r="J35" s="61">
        <f t="shared" si="4"/>
        <v>5.045454545454545</v>
      </c>
      <c r="K35" s="61">
        <f t="shared" si="5"/>
        <v>40.36363636363636</v>
      </c>
    </row>
    <row r="36" spans="1:11" ht="17.25" customHeight="1" x14ac:dyDescent="0.3">
      <c r="A36" s="58">
        <v>34</v>
      </c>
      <c r="B36" s="59">
        <f t="shared" si="0"/>
        <v>1.5454545454545454</v>
      </c>
      <c r="C36" s="59">
        <f t="shared" si="1"/>
        <v>12.363636363636363</v>
      </c>
      <c r="D36" s="52"/>
      <c r="E36" s="53">
        <v>73</v>
      </c>
      <c r="F36" s="61">
        <f t="shared" si="2"/>
        <v>3.3181818181818179</v>
      </c>
      <c r="G36" s="61">
        <f t="shared" si="3"/>
        <v>26.545454545454543</v>
      </c>
      <c r="H36" s="52"/>
      <c r="I36" s="58">
        <v>112</v>
      </c>
      <c r="J36" s="59">
        <f t="shared" si="4"/>
        <v>5.0909090909090908</v>
      </c>
      <c r="K36" s="59">
        <f t="shared" si="5"/>
        <v>40.727272727272727</v>
      </c>
    </row>
    <row r="37" spans="1:11" ht="17.25" customHeight="1" x14ac:dyDescent="0.3">
      <c r="A37" s="53">
        <v>35</v>
      </c>
      <c r="B37" s="61">
        <f t="shared" si="0"/>
        <v>1.5909090909090908</v>
      </c>
      <c r="C37" s="61">
        <f t="shared" si="1"/>
        <v>12.727272727272727</v>
      </c>
      <c r="D37" s="52"/>
      <c r="E37" s="58">
        <v>74</v>
      </c>
      <c r="F37" s="59">
        <f t="shared" si="2"/>
        <v>3.3636363636363633</v>
      </c>
      <c r="G37" s="59">
        <f t="shared" si="3"/>
        <v>26.909090909090907</v>
      </c>
      <c r="H37" s="52"/>
      <c r="I37" s="53">
        <v>113</v>
      </c>
      <c r="J37" s="61">
        <f t="shared" si="4"/>
        <v>5.1363636363636358</v>
      </c>
      <c r="K37" s="61">
        <f t="shared" si="5"/>
        <v>41.090909090909086</v>
      </c>
    </row>
    <row r="38" spans="1:11" ht="17.25" customHeight="1" x14ac:dyDescent="0.3">
      <c r="A38" s="58">
        <v>36</v>
      </c>
      <c r="B38" s="59">
        <f t="shared" si="0"/>
        <v>1.6363636363636362</v>
      </c>
      <c r="C38" s="59">
        <f t="shared" si="1"/>
        <v>13.09090909090909</v>
      </c>
      <c r="D38" s="52"/>
      <c r="E38" s="53">
        <v>75</v>
      </c>
      <c r="F38" s="61">
        <f t="shared" si="2"/>
        <v>3.4090909090909087</v>
      </c>
      <c r="G38" s="61">
        <f t="shared" si="3"/>
        <v>27.27272727272727</v>
      </c>
      <c r="H38" s="52"/>
      <c r="I38" s="58">
        <v>114</v>
      </c>
      <c r="J38" s="59">
        <f t="shared" si="4"/>
        <v>5.1818181818181817</v>
      </c>
      <c r="K38" s="59">
        <f t="shared" si="5"/>
        <v>41.454545454545453</v>
      </c>
    </row>
    <row r="39" spans="1:11" ht="17.25" customHeight="1" x14ac:dyDescent="0.3">
      <c r="A39" s="53">
        <v>37</v>
      </c>
      <c r="B39" s="61">
        <f t="shared" si="0"/>
        <v>1.6818181818181817</v>
      </c>
      <c r="C39" s="61">
        <f t="shared" si="1"/>
        <v>13.454545454545453</v>
      </c>
      <c r="D39" s="52"/>
      <c r="E39" s="58">
        <v>76</v>
      </c>
      <c r="F39" s="59">
        <f t="shared" si="2"/>
        <v>3.4545454545454541</v>
      </c>
      <c r="G39" s="59">
        <f t="shared" si="3"/>
        <v>27.636363636363633</v>
      </c>
      <c r="H39" s="52"/>
      <c r="I39" s="53">
        <v>115</v>
      </c>
      <c r="J39" s="61">
        <f t="shared" si="4"/>
        <v>5.2272727272727266</v>
      </c>
      <c r="K39" s="61">
        <f t="shared" si="5"/>
        <v>41.818181818181813</v>
      </c>
    </row>
    <row r="40" spans="1:11" ht="17.25" customHeight="1" x14ac:dyDescent="0.3">
      <c r="A40" s="58">
        <v>38</v>
      </c>
      <c r="B40" s="59">
        <f t="shared" si="0"/>
        <v>1.7272727272727271</v>
      </c>
      <c r="C40" s="59">
        <f t="shared" si="1"/>
        <v>13.818181818181817</v>
      </c>
      <c r="D40" s="52"/>
      <c r="E40" s="53">
        <v>77</v>
      </c>
      <c r="F40" s="61">
        <f t="shared" si="2"/>
        <v>3.5</v>
      </c>
      <c r="G40" s="61">
        <f t="shared" si="3"/>
        <v>28</v>
      </c>
      <c r="H40" s="52"/>
      <c r="I40" s="58">
        <v>116</v>
      </c>
      <c r="J40" s="59">
        <f t="shared" si="4"/>
        <v>5.2727272727272716</v>
      </c>
      <c r="K40" s="59">
        <f t="shared" si="5"/>
        <v>42.181818181818173</v>
      </c>
    </row>
    <row r="41" spans="1:11" ht="17.25" customHeight="1" x14ac:dyDescent="0.3">
      <c r="A41" s="53">
        <v>39</v>
      </c>
      <c r="B41" s="61">
        <f t="shared" si="0"/>
        <v>1.7727272727272727</v>
      </c>
      <c r="C41" s="61">
        <f t="shared" si="1"/>
        <v>14.181818181818182</v>
      </c>
      <c r="D41" s="52"/>
      <c r="E41" s="58">
        <v>78</v>
      </c>
      <c r="F41" s="59">
        <f t="shared" si="2"/>
        <v>3.5454545454545454</v>
      </c>
      <c r="G41" s="59">
        <f t="shared" si="3"/>
        <v>28.363636363636363</v>
      </c>
      <c r="H41" s="52"/>
      <c r="I41" s="53">
        <v>117</v>
      </c>
      <c r="J41" s="61">
        <f t="shared" si="4"/>
        <v>5.3181818181818183</v>
      </c>
      <c r="K41" s="61">
        <f t="shared" si="5"/>
        <v>42.545454545454547</v>
      </c>
    </row>
    <row r="42" spans="1:11" ht="17.25" customHeight="1" x14ac:dyDescent="0.3">
      <c r="A42" s="58">
        <v>40</v>
      </c>
      <c r="B42" s="59">
        <f t="shared" si="0"/>
        <v>1.8181818181818179</v>
      </c>
      <c r="C42" s="59">
        <f t="shared" si="1"/>
        <v>14.545454545454543</v>
      </c>
      <c r="D42" s="52"/>
      <c r="E42" s="53">
        <v>79</v>
      </c>
      <c r="F42" s="61">
        <f t="shared" si="2"/>
        <v>3.5909090909090908</v>
      </c>
      <c r="G42" s="61">
        <f t="shared" si="3"/>
        <v>28.727272727272727</v>
      </c>
      <c r="H42" s="52"/>
      <c r="I42" s="58">
        <v>118</v>
      </c>
      <c r="J42" s="59">
        <f t="shared" si="4"/>
        <v>5.3636363636363633</v>
      </c>
      <c r="K42" s="59">
        <f t="shared" si="5"/>
        <v>42.909090909090907</v>
      </c>
    </row>
  </sheetData>
  <mergeCells count="1">
    <mergeCell ref="A1:K1"/>
  </mergeCells>
  <printOptions horizontalCentered="1"/>
  <pageMargins left="0.5" right="0.5" top="0.25" bottom="0.2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40088-A1BC-41B1-890B-91A8AB3A73C2}">
  <dimension ref="A1:H42"/>
  <sheetViews>
    <sheetView workbookViewId="0">
      <selection sqref="A1:H1"/>
    </sheetView>
  </sheetViews>
  <sheetFormatPr defaultRowHeight="15" x14ac:dyDescent="0.25"/>
  <cols>
    <col min="1" max="1" width="9.7109375" style="51" customWidth="1"/>
    <col min="2" max="2" width="7.7109375" style="51" customWidth="1"/>
    <col min="3" max="3" width="3.7109375" customWidth="1"/>
    <col min="4" max="4" width="9.7109375" style="51" customWidth="1"/>
    <col min="5" max="5" width="7.7109375" customWidth="1"/>
    <col min="6" max="6" width="3.7109375" customWidth="1"/>
    <col min="7" max="7" width="9.7109375" style="51" customWidth="1"/>
    <col min="8" max="8" width="7.7109375" customWidth="1"/>
  </cols>
  <sheetData>
    <row r="1" spans="1:8" ht="23.25" customHeight="1" x14ac:dyDescent="0.25">
      <c r="A1" s="83" t="s">
        <v>66</v>
      </c>
      <c r="B1" s="83"/>
      <c r="C1" s="83"/>
      <c r="D1" s="83"/>
      <c r="E1" s="83"/>
      <c r="F1" s="83"/>
      <c r="G1" s="83"/>
      <c r="H1" s="83"/>
    </row>
    <row r="2" spans="1:8" ht="18.75" x14ac:dyDescent="0.3">
      <c r="A2" s="63" t="s">
        <v>60</v>
      </c>
      <c r="B2" s="69">
        <v>80</v>
      </c>
      <c r="C2" s="84" t="s">
        <v>54</v>
      </c>
      <c r="D2" s="84"/>
      <c r="E2" s="66">
        <v>8</v>
      </c>
      <c r="F2" s="84" t="s">
        <v>57</v>
      </c>
      <c r="G2" s="84"/>
      <c r="H2" s="63"/>
    </row>
    <row r="3" spans="1:8" s="50" customFormat="1" ht="31.5" customHeight="1" x14ac:dyDescent="0.3">
      <c r="A3" s="70" t="s">
        <v>12</v>
      </c>
      <c r="B3" s="71" t="s">
        <v>67</v>
      </c>
      <c r="C3" s="55"/>
      <c r="D3" s="70" t="s">
        <v>12</v>
      </c>
      <c r="E3" s="71" t="s">
        <v>67</v>
      </c>
      <c r="F3" s="56"/>
      <c r="G3" s="70" t="s">
        <v>12</v>
      </c>
      <c r="H3" s="71" t="s">
        <v>67</v>
      </c>
    </row>
    <row r="4" spans="1:8" ht="17.25" customHeight="1" x14ac:dyDescent="0.3">
      <c r="A4" s="58">
        <v>2</v>
      </c>
      <c r="B4" s="59">
        <f t="shared" ref="B4:B42" si="0">A4/2.2*$E$2/$B$2</f>
        <v>9.0909090909090912E-2</v>
      </c>
      <c r="C4" s="52"/>
      <c r="D4" s="53">
        <v>41</v>
      </c>
      <c r="E4" s="61">
        <f t="shared" ref="E4:E42" si="1">D4/2.2*$E$2/$B$2</f>
        <v>1.8636363636363633</v>
      </c>
      <c r="F4" s="52"/>
      <c r="G4" s="58">
        <v>80</v>
      </c>
      <c r="H4" s="59">
        <f t="shared" ref="H4:H42" si="2">G4/2.2*$E$2/$B$2</f>
        <v>3.6363636363636358</v>
      </c>
    </row>
    <row r="5" spans="1:8" ht="17.25" customHeight="1" x14ac:dyDescent="0.3">
      <c r="A5" s="53">
        <v>3</v>
      </c>
      <c r="B5" s="61">
        <f t="shared" si="0"/>
        <v>0.13636363636363635</v>
      </c>
      <c r="C5" s="52"/>
      <c r="D5" s="58">
        <v>42</v>
      </c>
      <c r="E5" s="59">
        <f t="shared" si="1"/>
        <v>1.9090909090909089</v>
      </c>
      <c r="F5" s="52"/>
      <c r="G5" s="53">
        <v>81</v>
      </c>
      <c r="H5" s="61">
        <f t="shared" si="2"/>
        <v>3.6818181818181812</v>
      </c>
    </row>
    <row r="6" spans="1:8" ht="17.25" customHeight="1" x14ac:dyDescent="0.3">
      <c r="A6" s="58">
        <v>4</v>
      </c>
      <c r="B6" s="59">
        <f t="shared" si="0"/>
        <v>0.18181818181818182</v>
      </c>
      <c r="C6" s="52"/>
      <c r="D6" s="53">
        <v>43</v>
      </c>
      <c r="E6" s="61">
        <f t="shared" si="1"/>
        <v>1.9545454545454544</v>
      </c>
      <c r="F6" s="52"/>
      <c r="G6" s="58">
        <v>82</v>
      </c>
      <c r="H6" s="59">
        <f t="shared" si="2"/>
        <v>3.7272727272727266</v>
      </c>
    </row>
    <row r="7" spans="1:8" ht="17.25" customHeight="1" x14ac:dyDescent="0.3">
      <c r="A7" s="53">
        <v>5</v>
      </c>
      <c r="B7" s="61">
        <f t="shared" si="0"/>
        <v>0.22727272727272724</v>
      </c>
      <c r="C7" s="52"/>
      <c r="D7" s="58">
        <v>44</v>
      </c>
      <c r="E7" s="59">
        <f t="shared" si="1"/>
        <v>2</v>
      </c>
      <c r="F7" s="52"/>
      <c r="G7" s="53">
        <v>83</v>
      </c>
      <c r="H7" s="61">
        <f t="shared" si="2"/>
        <v>3.7727272727272725</v>
      </c>
    </row>
    <row r="8" spans="1:8" ht="17.25" customHeight="1" x14ac:dyDescent="0.3">
      <c r="A8" s="58">
        <v>6</v>
      </c>
      <c r="B8" s="59">
        <f t="shared" si="0"/>
        <v>0.27272727272727271</v>
      </c>
      <c r="C8" s="52"/>
      <c r="D8" s="53">
        <v>45</v>
      </c>
      <c r="E8" s="61">
        <f t="shared" si="1"/>
        <v>2.0454545454545454</v>
      </c>
      <c r="F8" s="52"/>
      <c r="G8" s="58">
        <v>84</v>
      </c>
      <c r="H8" s="59">
        <f t="shared" si="2"/>
        <v>3.8181818181818179</v>
      </c>
    </row>
    <row r="9" spans="1:8" ht="17.25" customHeight="1" x14ac:dyDescent="0.3">
      <c r="A9" s="53">
        <v>7</v>
      </c>
      <c r="B9" s="61">
        <f t="shared" si="0"/>
        <v>0.31818181818181818</v>
      </c>
      <c r="C9" s="52"/>
      <c r="D9" s="58">
        <v>46</v>
      </c>
      <c r="E9" s="59">
        <f t="shared" si="1"/>
        <v>2.0909090909090908</v>
      </c>
      <c r="F9" s="52"/>
      <c r="G9" s="53">
        <v>85</v>
      </c>
      <c r="H9" s="61">
        <f t="shared" si="2"/>
        <v>3.8636363636363633</v>
      </c>
    </row>
    <row r="10" spans="1:8" ht="17.25" customHeight="1" x14ac:dyDescent="0.3">
      <c r="A10" s="58">
        <v>8</v>
      </c>
      <c r="B10" s="59">
        <f t="shared" si="0"/>
        <v>0.36363636363636365</v>
      </c>
      <c r="C10" s="52"/>
      <c r="D10" s="53">
        <v>47</v>
      </c>
      <c r="E10" s="61">
        <f t="shared" si="1"/>
        <v>2.1363636363636362</v>
      </c>
      <c r="F10" s="52"/>
      <c r="G10" s="58">
        <v>86</v>
      </c>
      <c r="H10" s="59">
        <f t="shared" si="2"/>
        <v>3.9090909090909087</v>
      </c>
    </row>
    <row r="11" spans="1:8" ht="17.25" customHeight="1" x14ac:dyDescent="0.3">
      <c r="A11" s="53">
        <v>9</v>
      </c>
      <c r="B11" s="61">
        <f t="shared" si="0"/>
        <v>0.40909090909090906</v>
      </c>
      <c r="C11" s="52"/>
      <c r="D11" s="58">
        <v>48</v>
      </c>
      <c r="E11" s="59">
        <f t="shared" si="1"/>
        <v>2.1818181818181817</v>
      </c>
      <c r="F11" s="52"/>
      <c r="G11" s="53">
        <v>87</v>
      </c>
      <c r="H11" s="61">
        <f t="shared" si="2"/>
        <v>3.9545454545454541</v>
      </c>
    </row>
    <row r="12" spans="1:8" ht="17.25" customHeight="1" x14ac:dyDescent="0.3">
      <c r="A12" s="58">
        <v>10</v>
      </c>
      <c r="B12" s="59">
        <f t="shared" si="0"/>
        <v>0.45454545454545447</v>
      </c>
      <c r="C12" s="52"/>
      <c r="D12" s="53">
        <v>49</v>
      </c>
      <c r="E12" s="61">
        <f t="shared" si="1"/>
        <v>2.2272727272727271</v>
      </c>
      <c r="F12" s="52"/>
      <c r="G12" s="58">
        <v>88</v>
      </c>
      <c r="H12" s="59">
        <f t="shared" si="2"/>
        <v>4</v>
      </c>
    </row>
    <row r="13" spans="1:8" ht="17.25" customHeight="1" x14ac:dyDescent="0.3">
      <c r="A13" s="53">
        <v>11</v>
      </c>
      <c r="B13" s="61">
        <f t="shared" si="0"/>
        <v>0.5</v>
      </c>
      <c r="C13" s="52"/>
      <c r="D13" s="58">
        <v>50</v>
      </c>
      <c r="E13" s="59">
        <f t="shared" si="1"/>
        <v>2.2727272727272725</v>
      </c>
      <c r="F13" s="52"/>
      <c r="G13" s="53">
        <v>89</v>
      </c>
      <c r="H13" s="61">
        <f t="shared" si="2"/>
        <v>4.045454545454545</v>
      </c>
    </row>
    <row r="14" spans="1:8" ht="17.25" customHeight="1" x14ac:dyDescent="0.3">
      <c r="A14" s="58">
        <v>12</v>
      </c>
      <c r="B14" s="59">
        <f t="shared" si="0"/>
        <v>0.54545454545454541</v>
      </c>
      <c r="C14" s="52"/>
      <c r="D14" s="53">
        <v>51</v>
      </c>
      <c r="E14" s="61">
        <f t="shared" si="1"/>
        <v>2.3181818181818179</v>
      </c>
      <c r="F14" s="52"/>
      <c r="G14" s="58">
        <v>90</v>
      </c>
      <c r="H14" s="59">
        <f t="shared" si="2"/>
        <v>4.0909090909090908</v>
      </c>
    </row>
    <row r="15" spans="1:8" ht="17.25" customHeight="1" x14ac:dyDescent="0.3">
      <c r="A15" s="53">
        <v>13</v>
      </c>
      <c r="B15" s="61">
        <f t="shared" si="0"/>
        <v>0.59090909090909083</v>
      </c>
      <c r="C15" s="52"/>
      <c r="D15" s="58">
        <v>52</v>
      </c>
      <c r="E15" s="59">
        <f t="shared" si="1"/>
        <v>2.3636363636363633</v>
      </c>
      <c r="F15" s="52"/>
      <c r="G15" s="53">
        <v>91</v>
      </c>
      <c r="H15" s="61">
        <f t="shared" si="2"/>
        <v>4.1363636363636358</v>
      </c>
    </row>
    <row r="16" spans="1:8" ht="17.25" customHeight="1" x14ac:dyDescent="0.3">
      <c r="A16" s="58">
        <v>14</v>
      </c>
      <c r="B16" s="59">
        <f t="shared" si="0"/>
        <v>0.63636363636363635</v>
      </c>
      <c r="C16" s="52"/>
      <c r="D16" s="53">
        <v>53</v>
      </c>
      <c r="E16" s="61">
        <f t="shared" si="1"/>
        <v>2.4090909090909092</v>
      </c>
      <c r="F16" s="52"/>
      <c r="G16" s="58">
        <v>92</v>
      </c>
      <c r="H16" s="59">
        <f t="shared" si="2"/>
        <v>4.1818181818181817</v>
      </c>
    </row>
    <row r="17" spans="1:8" ht="17.25" customHeight="1" x14ac:dyDescent="0.3">
      <c r="A17" s="53">
        <v>15</v>
      </c>
      <c r="B17" s="61">
        <f t="shared" si="0"/>
        <v>0.68181818181818177</v>
      </c>
      <c r="C17" s="52"/>
      <c r="D17" s="58">
        <v>54</v>
      </c>
      <c r="E17" s="59">
        <f t="shared" si="1"/>
        <v>2.4545454545454541</v>
      </c>
      <c r="F17" s="52"/>
      <c r="G17" s="53">
        <v>93</v>
      </c>
      <c r="H17" s="61">
        <f t="shared" si="2"/>
        <v>4.2272727272727266</v>
      </c>
    </row>
    <row r="18" spans="1:8" ht="17.25" customHeight="1" x14ac:dyDescent="0.3">
      <c r="A18" s="58">
        <v>16</v>
      </c>
      <c r="B18" s="59">
        <f t="shared" si="0"/>
        <v>0.72727272727272729</v>
      </c>
      <c r="C18" s="52"/>
      <c r="D18" s="53">
        <v>55</v>
      </c>
      <c r="E18" s="61">
        <f t="shared" si="1"/>
        <v>2.4999999999999996</v>
      </c>
      <c r="F18" s="52"/>
      <c r="G18" s="58">
        <v>94</v>
      </c>
      <c r="H18" s="59">
        <f t="shared" si="2"/>
        <v>4.2727272727272725</v>
      </c>
    </row>
    <row r="19" spans="1:8" ht="17.25" customHeight="1" x14ac:dyDescent="0.3">
      <c r="A19" s="53">
        <v>17</v>
      </c>
      <c r="B19" s="61">
        <f t="shared" si="0"/>
        <v>0.77272727272727271</v>
      </c>
      <c r="C19" s="52"/>
      <c r="D19" s="58">
        <v>56</v>
      </c>
      <c r="E19" s="59">
        <f t="shared" si="1"/>
        <v>2.5454545454545454</v>
      </c>
      <c r="F19" s="52"/>
      <c r="G19" s="53">
        <v>95</v>
      </c>
      <c r="H19" s="61">
        <f t="shared" si="2"/>
        <v>4.3181818181818183</v>
      </c>
    </row>
    <row r="20" spans="1:8" ht="17.25" customHeight="1" x14ac:dyDescent="0.3">
      <c r="A20" s="58">
        <v>18</v>
      </c>
      <c r="B20" s="59">
        <f t="shared" si="0"/>
        <v>0.81818181818181812</v>
      </c>
      <c r="C20" s="52"/>
      <c r="D20" s="53">
        <v>57</v>
      </c>
      <c r="E20" s="61">
        <f t="shared" si="1"/>
        <v>2.5909090909090908</v>
      </c>
      <c r="F20" s="52"/>
      <c r="G20" s="58">
        <v>96</v>
      </c>
      <c r="H20" s="59">
        <f t="shared" si="2"/>
        <v>4.3636363636363633</v>
      </c>
    </row>
    <row r="21" spans="1:8" ht="17.25" customHeight="1" x14ac:dyDescent="0.3">
      <c r="A21" s="53">
        <v>19</v>
      </c>
      <c r="B21" s="61">
        <f t="shared" si="0"/>
        <v>0.86363636363636354</v>
      </c>
      <c r="C21" s="52"/>
      <c r="D21" s="58">
        <v>58</v>
      </c>
      <c r="E21" s="59">
        <f t="shared" si="1"/>
        <v>2.6363636363636358</v>
      </c>
      <c r="F21" s="52"/>
      <c r="G21" s="53">
        <v>97</v>
      </c>
      <c r="H21" s="61">
        <f t="shared" si="2"/>
        <v>4.4090909090909083</v>
      </c>
    </row>
    <row r="22" spans="1:8" ht="17.25" customHeight="1" x14ac:dyDescent="0.3">
      <c r="A22" s="58">
        <v>20</v>
      </c>
      <c r="B22" s="59">
        <f t="shared" si="0"/>
        <v>0.90909090909090895</v>
      </c>
      <c r="C22" s="52"/>
      <c r="D22" s="53">
        <v>59</v>
      </c>
      <c r="E22" s="61">
        <f t="shared" si="1"/>
        <v>2.6818181818181817</v>
      </c>
      <c r="F22" s="52"/>
      <c r="G22" s="58">
        <v>98</v>
      </c>
      <c r="H22" s="59">
        <f t="shared" si="2"/>
        <v>4.4545454545454541</v>
      </c>
    </row>
    <row r="23" spans="1:8" ht="17.25" customHeight="1" x14ac:dyDescent="0.3">
      <c r="A23" s="53">
        <v>21</v>
      </c>
      <c r="B23" s="61">
        <f t="shared" si="0"/>
        <v>0.95454545454545447</v>
      </c>
      <c r="C23" s="52"/>
      <c r="D23" s="58">
        <v>60</v>
      </c>
      <c r="E23" s="59">
        <f t="shared" si="1"/>
        <v>2.7272727272727271</v>
      </c>
      <c r="F23" s="52"/>
      <c r="G23" s="53">
        <v>99</v>
      </c>
      <c r="H23" s="61">
        <f t="shared" si="2"/>
        <v>4.4999999999999991</v>
      </c>
    </row>
    <row r="24" spans="1:8" ht="17.25" customHeight="1" x14ac:dyDescent="0.3">
      <c r="A24" s="58">
        <v>22</v>
      </c>
      <c r="B24" s="59">
        <f t="shared" si="0"/>
        <v>1</v>
      </c>
      <c r="C24" s="52"/>
      <c r="D24" s="53">
        <v>61</v>
      </c>
      <c r="E24" s="61">
        <f t="shared" si="1"/>
        <v>2.7727272727272725</v>
      </c>
      <c r="F24" s="52"/>
      <c r="G24" s="58">
        <v>100</v>
      </c>
      <c r="H24" s="59">
        <f t="shared" si="2"/>
        <v>4.545454545454545</v>
      </c>
    </row>
    <row r="25" spans="1:8" ht="17.25" customHeight="1" x14ac:dyDescent="0.3">
      <c r="A25" s="53">
        <v>23</v>
      </c>
      <c r="B25" s="61">
        <f t="shared" si="0"/>
        <v>1.0454545454545454</v>
      </c>
      <c r="C25" s="52"/>
      <c r="D25" s="58">
        <v>62</v>
      </c>
      <c r="E25" s="59">
        <f t="shared" si="1"/>
        <v>2.8181818181818179</v>
      </c>
      <c r="F25" s="52"/>
      <c r="G25" s="53">
        <v>101</v>
      </c>
      <c r="H25" s="61">
        <f t="shared" si="2"/>
        <v>4.5909090909090908</v>
      </c>
    </row>
    <row r="26" spans="1:8" ht="17.25" customHeight="1" x14ac:dyDescent="0.3">
      <c r="A26" s="58">
        <v>24</v>
      </c>
      <c r="B26" s="59">
        <f t="shared" si="0"/>
        <v>1.0909090909090908</v>
      </c>
      <c r="C26" s="52"/>
      <c r="D26" s="53">
        <v>63</v>
      </c>
      <c r="E26" s="61">
        <f t="shared" si="1"/>
        <v>2.8636363636363633</v>
      </c>
      <c r="F26" s="52"/>
      <c r="G26" s="58">
        <v>102</v>
      </c>
      <c r="H26" s="59">
        <f t="shared" si="2"/>
        <v>4.6363636363636358</v>
      </c>
    </row>
    <row r="27" spans="1:8" ht="17.25" customHeight="1" x14ac:dyDescent="0.3">
      <c r="A27" s="53">
        <v>25</v>
      </c>
      <c r="B27" s="61">
        <f t="shared" si="0"/>
        <v>1.1363636363636362</v>
      </c>
      <c r="C27" s="52"/>
      <c r="D27" s="58">
        <v>64</v>
      </c>
      <c r="E27" s="59">
        <f t="shared" si="1"/>
        <v>2.9090909090909092</v>
      </c>
      <c r="F27" s="52"/>
      <c r="G27" s="53">
        <v>103</v>
      </c>
      <c r="H27" s="61">
        <f t="shared" si="2"/>
        <v>4.6818181818181817</v>
      </c>
    </row>
    <row r="28" spans="1:8" ht="17.25" customHeight="1" x14ac:dyDescent="0.3">
      <c r="A28" s="58">
        <v>26</v>
      </c>
      <c r="B28" s="59">
        <f t="shared" si="0"/>
        <v>1.1818181818181817</v>
      </c>
      <c r="C28" s="52"/>
      <c r="D28" s="53">
        <v>65</v>
      </c>
      <c r="E28" s="61">
        <f t="shared" si="1"/>
        <v>2.9545454545454541</v>
      </c>
      <c r="F28" s="52"/>
      <c r="G28" s="58">
        <v>104</v>
      </c>
      <c r="H28" s="59">
        <f t="shared" si="2"/>
        <v>4.7272727272727266</v>
      </c>
    </row>
    <row r="29" spans="1:8" ht="17.25" customHeight="1" x14ac:dyDescent="0.3">
      <c r="A29" s="53">
        <v>27</v>
      </c>
      <c r="B29" s="61">
        <f t="shared" si="0"/>
        <v>1.2272727272727271</v>
      </c>
      <c r="C29" s="52"/>
      <c r="D29" s="58">
        <v>66</v>
      </c>
      <c r="E29" s="59">
        <f t="shared" si="1"/>
        <v>2.9999999999999996</v>
      </c>
      <c r="F29" s="52"/>
      <c r="G29" s="53">
        <v>105</v>
      </c>
      <c r="H29" s="61">
        <f t="shared" si="2"/>
        <v>4.7727272727272725</v>
      </c>
    </row>
    <row r="30" spans="1:8" ht="17.25" customHeight="1" x14ac:dyDescent="0.3">
      <c r="A30" s="58">
        <v>28</v>
      </c>
      <c r="B30" s="59">
        <f t="shared" si="0"/>
        <v>1.2727272727272727</v>
      </c>
      <c r="C30" s="52"/>
      <c r="D30" s="53">
        <v>67</v>
      </c>
      <c r="E30" s="61">
        <f t="shared" si="1"/>
        <v>3.0454545454545454</v>
      </c>
      <c r="F30" s="52"/>
      <c r="G30" s="58">
        <v>106</v>
      </c>
      <c r="H30" s="59">
        <f t="shared" si="2"/>
        <v>4.8181818181818183</v>
      </c>
    </row>
    <row r="31" spans="1:8" ht="17.25" customHeight="1" x14ac:dyDescent="0.3">
      <c r="A31" s="53">
        <v>29</v>
      </c>
      <c r="B31" s="61">
        <f t="shared" si="0"/>
        <v>1.3181818181818179</v>
      </c>
      <c r="C31" s="52"/>
      <c r="D31" s="58">
        <v>68</v>
      </c>
      <c r="E31" s="59">
        <f t="shared" si="1"/>
        <v>3.0909090909090908</v>
      </c>
      <c r="F31" s="52"/>
      <c r="G31" s="53">
        <v>107</v>
      </c>
      <c r="H31" s="61">
        <f t="shared" si="2"/>
        <v>4.8636363636363633</v>
      </c>
    </row>
    <row r="32" spans="1:8" ht="17.25" customHeight="1" x14ac:dyDescent="0.3">
      <c r="A32" s="58">
        <v>30</v>
      </c>
      <c r="B32" s="59">
        <f t="shared" si="0"/>
        <v>1.3636363636363635</v>
      </c>
      <c r="C32" s="52"/>
      <c r="D32" s="53">
        <v>69</v>
      </c>
      <c r="E32" s="61">
        <f t="shared" si="1"/>
        <v>3.1363636363636358</v>
      </c>
      <c r="F32" s="52"/>
      <c r="G32" s="58">
        <v>108</v>
      </c>
      <c r="H32" s="59">
        <f t="shared" si="2"/>
        <v>4.9090909090909083</v>
      </c>
    </row>
    <row r="33" spans="1:8" ht="17.25" customHeight="1" x14ac:dyDescent="0.3">
      <c r="A33" s="53">
        <v>31</v>
      </c>
      <c r="B33" s="61">
        <f t="shared" si="0"/>
        <v>1.4090909090909089</v>
      </c>
      <c r="C33" s="52"/>
      <c r="D33" s="58">
        <v>70</v>
      </c>
      <c r="E33" s="59">
        <f t="shared" si="1"/>
        <v>3.1818181818181817</v>
      </c>
      <c r="F33" s="52"/>
      <c r="G33" s="53">
        <v>109</v>
      </c>
      <c r="H33" s="61">
        <f t="shared" si="2"/>
        <v>4.9545454545454541</v>
      </c>
    </row>
    <row r="34" spans="1:8" ht="17.25" customHeight="1" x14ac:dyDescent="0.3">
      <c r="A34" s="58">
        <v>32</v>
      </c>
      <c r="B34" s="59">
        <f t="shared" si="0"/>
        <v>1.4545454545454546</v>
      </c>
      <c r="C34" s="52"/>
      <c r="D34" s="53">
        <v>71</v>
      </c>
      <c r="E34" s="61">
        <f t="shared" si="1"/>
        <v>3.2272727272727275</v>
      </c>
      <c r="F34" s="52"/>
      <c r="G34" s="58">
        <v>110</v>
      </c>
      <c r="H34" s="59">
        <f t="shared" si="2"/>
        <v>4.9999999999999991</v>
      </c>
    </row>
    <row r="35" spans="1:8" ht="17.25" customHeight="1" x14ac:dyDescent="0.3">
      <c r="A35" s="53">
        <v>33</v>
      </c>
      <c r="B35" s="61">
        <f t="shared" si="0"/>
        <v>1.4999999999999998</v>
      </c>
      <c r="C35" s="52"/>
      <c r="D35" s="58">
        <v>72</v>
      </c>
      <c r="E35" s="59">
        <f t="shared" si="1"/>
        <v>3.2727272727272725</v>
      </c>
      <c r="F35" s="52"/>
      <c r="G35" s="53">
        <v>111</v>
      </c>
      <c r="H35" s="61">
        <f t="shared" si="2"/>
        <v>5.045454545454545</v>
      </c>
    </row>
    <row r="36" spans="1:8" ht="17.25" customHeight="1" x14ac:dyDescent="0.3">
      <c r="A36" s="58">
        <v>34</v>
      </c>
      <c r="B36" s="59">
        <f t="shared" si="0"/>
        <v>1.5454545454545454</v>
      </c>
      <c r="C36" s="52"/>
      <c r="D36" s="53">
        <v>73</v>
      </c>
      <c r="E36" s="61">
        <f t="shared" si="1"/>
        <v>3.3181818181818179</v>
      </c>
      <c r="F36" s="52"/>
      <c r="G36" s="58">
        <v>112</v>
      </c>
      <c r="H36" s="59">
        <f t="shared" si="2"/>
        <v>5.0909090909090908</v>
      </c>
    </row>
    <row r="37" spans="1:8" ht="17.25" customHeight="1" x14ac:dyDescent="0.3">
      <c r="A37" s="53">
        <v>35</v>
      </c>
      <c r="B37" s="61">
        <f t="shared" si="0"/>
        <v>1.5909090909090908</v>
      </c>
      <c r="C37" s="52"/>
      <c r="D37" s="58">
        <v>74</v>
      </c>
      <c r="E37" s="59">
        <f t="shared" si="1"/>
        <v>3.3636363636363633</v>
      </c>
      <c r="F37" s="52"/>
      <c r="G37" s="53">
        <v>113</v>
      </c>
      <c r="H37" s="61">
        <f t="shared" si="2"/>
        <v>5.1363636363636358</v>
      </c>
    </row>
    <row r="38" spans="1:8" ht="17.25" customHeight="1" x14ac:dyDescent="0.3">
      <c r="A38" s="58">
        <v>36</v>
      </c>
      <c r="B38" s="59">
        <f t="shared" si="0"/>
        <v>1.6363636363636362</v>
      </c>
      <c r="C38" s="52"/>
      <c r="D38" s="53">
        <v>75</v>
      </c>
      <c r="E38" s="61">
        <f t="shared" si="1"/>
        <v>3.4090909090909087</v>
      </c>
      <c r="F38" s="52"/>
      <c r="G38" s="58">
        <v>114</v>
      </c>
      <c r="H38" s="59">
        <f t="shared" si="2"/>
        <v>5.1818181818181817</v>
      </c>
    </row>
    <row r="39" spans="1:8" ht="17.25" customHeight="1" x14ac:dyDescent="0.3">
      <c r="A39" s="53">
        <v>37</v>
      </c>
      <c r="B39" s="61">
        <f t="shared" si="0"/>
        <v>1.6818181818181817</v>
      </c>
      <c r="C39" s="52"/>
      <c r="D39" s="58">
        <v>76</v>
      </c>
      <c r="E39" s="59">
        <f t="shared" si="1"/>
        <v>3.4545454545454541</v>
      </c>
      <c r="F39" s="52"/>
      <c r="G39" s="53">
        <v>115</v>
      </c>
      <c r="H39" s="61">
        <f t="shared" si="2"/>
        <v>5.2272727272727266</v>
      </c>
    </row>
    <row r="40" spans="1:8" ht="17.25" customHeight="1" x14ac:dyDescent="0.3">
      <c r="A40" s="58">
        <v>38</v>
      </c>
      <c r="B40" s="59">
        <f t="shared" si="0"/>
        <v>1.7272727272727271</v>
      </c>
      <c r="C40" s="52"/>
      <c r="D40" s="53">
        <v>77</v>
      </c>
      <c r="E40" s="61">
        <f t="shared" si="1"/>
        <v>3.5</v>
      </c>
      <c r="F40" s="52"/>
      <c r="G40" s="58">
        <v>116</v>
      </c>
      <c r="H40" s="59">
        <f t="shared" si="2"/>
        <v>5.2727272727272716</v>
      </c>
    </row>
    <row r="41" spans="1:8" ht="17.25" customHeight="1" x14ac:dyDescent="0.3">
      <c r="A41" s="53">
        <v>39</v>
      </c>
      <c r="B41" s="61">
        <f t="shared" si="0"/>
        <v>1.7727272727272727</v>
      </c>
      <c r="C41" s="52"/>
      <c r="D41" s="58">
        <v>78</v>
      </c>
      <c r="E41" s="59">
        <f t="shared" si="1"/>
        <v>3.5454545454545454</v>
      </c>
      <c r="F41" s="52"/>
      <c r="G41" s="53">
        <v>117</v>
      </c>
      <c r="H41" s="61">
        <f t="shared" si="2"/>
        <v>5.3181818181818183</v>
      </c>
    </row>
    <row r="42" spans="1:8" ht="17.25" customHeight="1" x14ac:dyDescent="0.3">
      <c r="A42" s="58">
        <v>40</v>
      </c>
      <c r="B42" s="59">
        <f t="shared" si="0"/>
        <v>1.8181818181818179</v>
      </c>
      <c r="C42" s="52"/>
      <c r="D42" s="53">
        <v>79</v>
      </c>
      <c r="E42" s="61">
        <f t="shared" si="1"/>
        <v>3.5909090909090908</v>
      </c>
      <c r="F42" s="52"/>
      <c r="G42" s="58">
        <v>118</v>
      </c>
      <c r="H42" s="59">
        <f t="shared" si="2"/>
        <v>5.3636363636363633</v>
      </c>
    </row>
  </sheetData>
  <mergeCells count="3">
    <mergeCell ref="C2:D2"/>
    <mergeCell ref="F2:G2"/>
    <mergeCell ref="A1:H1"/>
  </mergeCells>
  <printOptions horizontalCentered="1"/>
  <pageMargins left="0.5" right="0.5" top="0.25" bottom="0.2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26035-7D82-4332-96D5-4615F68532E5}">
  <dimension ref="A1:K42"/>
  <sheetViews>
    <sheetView workbookViewId="0">
      <selection sqref="A1:K1"/>
    </sheetView>
  </sheetViews>
  <sheetFormatPr defaultRowHeight="15" x14ac:dyDescent="0.25"/>
  <cols>
    <col min="1" max="1" width="9.7109375" style="51" customWidth="1"/>
    <col min="2" max="2" width="7.7109375" style="51" customWidth="1"/>
    <col min="3" max="3" width="8.85546875" style="60" customWidth="1"/>
    <col min="4" max="4" width="3.7109375" customWidth="1"/>
    <col min="5" max="5" width="9.7109375" style="51" customWidth="1"/>
    <col min="6" max="6" width="7.7109375" customWidth="1"/>
    <col min="7" max="7" width="8.85546875" style="57" customWidth="1"/>
    <col min="8" max="8" width="3.7109375" customWidth="1"/>
    <col min="9" max="9" width="9.7109375" style="51" customWidth="1"/>
    <col min="10" max="10" width="7.7109375" customWidth="1"/>
    <col min="11" max="11" width="8.85546875" style="57" customWidth="1"/>
  </cols>
  <sheetData>
    <row r="1" spans="1:11" ht="23.25" customHeight="1" x14ac:dyDescent="0.25">
      <c r="A1" s="83" t="s">
        <v>64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18.75" x14ac:dyDescent="0.3">
      <c r="A2" s="63" t="s">
        <v>60</v>
      </c>
      <c r="B2" s="69">
        <v>1</v>
      </c>
      <c r="C2" s="67" t="s">
        <v>54</v>
      </c>
      <c r="D2" s="63"/>
      <c r="E2" s="66" t="s">
        <v>59</v>
      </c>
      <c r="F2" s="63">
        <v>0.01</v>
      </c>
      <c r="G2" s="64" t="s">
        <v>57</v>
      </c>
      <c r="H2" s="63"/>
      <c r="I2" s="66" t="s">
        <v>58</v>
      </c>
      <c r="J2" s="63">
        <v>0.2</v>
      </c>
      <c r="K2" s="65" t="s">
        <v>57</v>
      </c>
    </row>
    <row r="3" spans="1:11" s="50" customFormat="1" ht="31.5" customHeight="1" x14ac:dyDescent="0.25">
      <c r="A3" s="70" t="s">
        <v>12</v>
      </c>
      <c r="B3" s="71" t="s">
        <v>55</v>
      </c>
      <c r="C3" s="72" t="s">
        <v>56</v>
      </c>
      <c r="D3" s="73"/>
      <c r="E3" s="70" t="s">
        <v>12</v>
      </c>
      <c r="F3" s="71" t="s">
        <v>55</v>
      </c>
      <c r="G3" s="72" t="s">
        <v>56</v>
      </c>
      <c r="H3" s="74"/>
      <c r="I3" s="70" t="s">
        <v>12</v>
      </c>
      <c r="J3" s="71" t="s">
        <v>55</v>
      </c>
      <c r="K3" s="72" t="s">
        <v>56</v>
      </c>
    </row>
    <row r="4" spans="1:11" ht="17.25" customHeight="1" x14ac:dyDescent="0.3">
      <c r="A4" s="58">
        <v>2</v>
      </c>
      <c r="B4" s="59">
        <f t="shared" ref="B4:B42" si="0">A4/2.2*$F$2/$B$2</f>
        <v>9.0909090909090905E-3</v>
      </c>
      <c r="C4" s="59">
        <f t="shared" ref="C4:C42" si="1">A4/2.2*$J$2/$B$2</f>
        <v>0.18181818181818182</v>
      </c>
      <c r="D4" s="52"/>
      <c r="E4" s="53">
        <v>41</v>
      </c>
      <c r="F4" s="61">
        <f t="shared" ref="F4:F42" si="2">E4/2.2*$F$2/$B$2</f>
        <v>0.18636363636363634</v>
      </c>
      <c r="G4" s="61">
        <f t="shared" ref="G4:G42" si="3">E4/2.2*$J$2/$B$2</f>
        <v>3.7272727272727266</v>
      </c>
      <c r="H4" s="52"/>
      <c r="I4" s="58">
        <v>80</v>
      </c>
      <c r="J4" s="59">
        <f t="shared" ref="J4:J42" si="4">I4/2.2*$F$2/$B$2</f>
        <v>0.36363636363636359</v>
      </c>
      <c r="K4" s="59">
        <f t="shared" ref="K4:K42" si="5">I4/2.2*$J$2/$B$2</f>
        <v>7.2727272727272725</v>
      </c>
    </row>
    <row r="5" spans="1:11" ht="17.25" customHeight="1" x14ac:dyDescent="0.3">
      <c r="A5" s="53">
        <v>3</v>
      </c>
      <c r="B5" s="61">
        <f t="shared" si="0"/>
        <v>1.3636363636363636E-2</v>
      </c>
      <c r="C5" s="61">
        <f t="shared" si="1"/>
        <v>0.27272727272727271</v>
      </c>
      <c r="D5" s="52"/>
      <c r="E5" s="58">
        <v>42</v>
      </c>
      <c r="F5" s="59">
        <f t="shared" si="2"/>
        <v>0.19090909090909092</v>
      </c>
      <c r="G5" s="59">
        <f t="shared" si="3"/>
        <v>3.8181818181818183</v>
      </c>
      <c r="H5" s="52"/>
      <c r="I5" s="53">
        <v>81</v>
      </c>
      <c r="J5" s="61">
        <f t="shared" si="4"/>
        <v>0.36818181818181811</v>
      </c>
      <c r="K5" s="61">
        <f t="shared" si="5"/>
        <v>7.3636363636363633</v>
      </c>
    </row>
    <row r="6" spans="1:11" ht="17.25" customHeight="1" x14ac:dyDescent="0.3">
      <c r="A6" s="58">
        <v>4</v>
      </c>
      <c r="B6" s="59">
        <f t="shared" si="0"/>
        <v>1.8181818181818181E-2</v>
      </c>
      <c r="C6" s="59">
        <f t="shared" si="1"/>
        <v>0.36363636363636365</v>
      </c>
      <c r="D6" s="52"/>
      <c r="E6" s="53">
        <v>43</v>
      </c>
      <c r="F6" s="61">
        <f t="shared" si="2"/>
        <v>0.19545454545454544</v>
      </c>
      <c r="G6" s="61">
        <f t="shared" si="3"/>
        <v>3.9090909090909087</v>
      </c>
      <c r="H6" s="52"/>
      <c r="I6" s="58">
        <v>82</v>
      </c>
      <c r="J6" s="59">
        <f t="shared" si="4"/>
        <v>0.37272727272727268</v>
      </c>
      <c r="K6" s="59">
        <f t="shared" si="5"/>
        <v>7.4545454545454533</v>
      </c>
    </row>
    <row r="7" spans="1:11" ht="17.25" customHeight="1" x14ac:dyDescent="0.3">
      <c r="A7" s="53">
        <v>5</v>
      </c>
      <c r="B7" s="61">
        <f t="shared" si="0"/>
        <v>2.2727272727272724E-2</v>
      </c>
      <c r="C7" s="61">
        <f t="shared" si="1"/>
        <v>0.45454545454545453</v>
      </c>
      <c r="D7" s="52"/>
      <c r="E7" s="58">
        <v>44</v>
      </c>
      <c r="F7" s="59">
        <f t="shared" si="2"/>
        <v>0.2</v>
      </c>
      <c r="G7" s="59">
        <f t="shared" si="3"/>
        <v>4</v>
      </c>
      <c r="H7" s="52"/>
      <c r="I7" s="53">
        <v>83</v>
      </c>
      <c r="J7" s="61">
        <f t="shared" si="4"/>
        <v>0.37727272727272726</v>
      </c>
      <c r="K7" s="61">
        <f t="shared" si="5"/>
        <v>7.5454545454545459</v>
      </c>
    </row>
    <row r="8" spans="1:11" ht="17.25" customHeight="1" x14ac:dyDescent="0.3">
      <c r="A8" s="58">
        <v>6</v>
      </c>
      <c r="B8" s="59">
        <f t="shared" si="0"/>
        <v>2.7272727272727271E-2</v>
      </c>
      <c r="C8" s="59">
        <f t="shared" si="1"/>
        <v>0.54545454545454541</v>
      </c>
      <c r="D8" s="52"/>
      <c r="E8" s="53">
        <v>45</v>
      </c>
      <c r="F8" s="61">
        <f t="shared" si="2"/>
        <v>0.20454545454545453</v>
      </c>
      <c r="G8" s="61">
        <f t="shared" si="3"/>
        <v>4.0909090909090908</v>
      </c>
      <c r="H8" s="52"/>
      <c r="I8" s="58">
        <v>84</v>
      </c>
      <c r="J8" s="59">
        <f t="shared" si="4"/>
        <v>0.38181818181818183</v>
      </c>
      <c r="K8" s="59">
        <f t="shared" si="5"/>
        <v>7.6363636363636367</v>
      </c>
    </row>
    <row r="9" spans="1:11" ht="17.25" customHeight="1" x14ac:dyDescent="0.3">
      <c r="A9" s="53">
        <v>7</v>
      </c>
      <c r="B9" s="61">
        <f t="shared" si="0"/>
        <v>3.1818181818181815E-2</v>
      </c>
      <c r="C9" s="61">
        <f t="shared" si="1"/>
        <v>0.63636363636363635</v>
      </c>
      <c r="D9" s="52"/>
      <c r="E9" s="58">
        <v>46</v>
      </c>
      <c r="F9" s="59">
        <f t="shared" si="2"/>
        <v>0.20909090909090908</v>
      </c>
      <c r="G9" s="59">
        <f t="shared" si="3"/>
        <v>4.1818181818181817</v>
      </c>
      <c r="H9" s="52"/>
      <c r="I9" s="53">
        <v>85</v>
      </c>
      <c r="J9" s="61">
        <f t="shared" si="4"/>
        <v>0.38636363636363635</v>
      </c>
      <c r="K9" s="61">
        <f t="shared" si="5"/>
        <v>7.7272727272727266</v>
      </c>
    </row>
    <row r="10" spans="1:11" ht="17.25" customHeight="1" x14ac:dyDescent="0.3">
      <c r="A10" s="58">
        <v>8</v>
      </c>
      <c r="B10" s="59">
        <f t="shared" si="0"/>
        <v>3.6363636363636362E-2</v>
      </c>
      <c r="C10" s="59">
        <f t="shared" si="1"/>
        <v>0.72727272727272729</v>
      </c>
      <c r="D10" s="52"/>
      <c r="E10" s="53">
        <v>47</v>
      </c>
      <c r="F10" s="61">
        <f t="shared" si="2"/>
        <v>0.21363636363636362</v>
      </c>
      <c r="G10" s="61">
        <f t="shared" si="3"/>
        <v>4.2727272727272725</v>
      </c>
      <c r="H10" s="52"/>
      <c r="I10" s="58">
        <v>86</v>
      </c>
      <c r="J10" s="59">
        <f t="shared" si="4"/>
        <v>0.39090909090909087</v>
      </c>
      <c r="K10" s="59">
        <f t="shared" si="5"/>
        <v>7.8181818181818175</v>
      </c>
    </row>
    <row r="11" spans="1:11" ht="17.25" customHeight="1" x14ac:dyDescent="0.3">
      <c r="A11" s="53">
        <v>9</v>
      </c>
      <c r="B11" s="61">
        <f t="shared" si="0"/>
        <v>4.0909090909090909E-2</v>
      </c>
      <c r="C11" s="61">
        <f t="shared" si="1"/>
        <v>0.81818181818181823</v>
      </c>
      <c r="D11" s="52"/>
      <c r="E11" s="58">
        <v>48</v>
      </c>
      <c r="F11" s="59">
        <f t="shared" si="2"/>
        <v>0.21818181818181817</v>
      </c>
      <c r="G11" s="59">
        <f t="shared" si="3"/>
        <v>4.3636363636363633</v>
      </c>
      <c r="H11" s="52"/>
      <c r="I11" s="53">
        <v>87</v>
      </c>
      <c r="J11" s="61">
        <f t="shared" si="4"/>
        <v>0.39545454545454539</v>
      </c>
      <c r="K11" s="61">
        <f t="shared" si="5"/>
        <v>7.9090909090909083</v>
      </c>
    </row>
    <row r="12" spans="1:11" ht="17.25" customHeight="1" x14ac:dyDescent="0.3">
      <c r="A12" s="58">
        <v>10</v>
      </c>
      <c r="B12" s="59">
        <f t="shared" si="0"/>
        <v>4.5454545454545449E-2</v>
      </c>
      <c r="C12" s="59">
        <f t="shared" si="1"/>
        <v>0.90909090909090906</v>
      </c>
      <c r="D12" s="52"/>
      <c r="E12" s="53">
        <v>49</v>
      </c>
      <c r="F12" s="61">
        <f t="shared" si="2"/>
        <v>0.22272727272727269</v>
      </c>
      <c r="G12" s="61">
        <f t="shared" si="3"/>
        <v>4.4545454545454541</v>
      </c>
      <c r="H12" s="52"/>
      <c r="I12" s="58">
        <v>88</v>
      </c>
      <c r="J12" s="59">
        <f t="shared" si="4"/>
        <v>0.4</v>
      </c>
      <c r="K12" s="59">
        <f t="shared" si="5"/>
        <v>8</v>
      </c>
    </row>
    <row r="13" spans="1:11" ht="17.25" customHeight="1" x14ac:dyDescent="0.3">
      <c r="A13" s="53">
        <v>11</v>
      </c>
      <c r="B13" s="61">
        <f t="shared" si="0"/>
        <v>0.05</v>
      </c>
      <c r="C13" s="61">
        <f t="shared" si="1"/>
        <v>1</v>
      </c>
      <c r="D13" s="52"/>
      <c r="E13" s="58">
        <v>50</v>
      </c>
      <c r="F13" s="59">
        <f t="shared" si="2"/>
        <v>0.22727272727272727</v>
      </c>
      <c r="G13" s="59">
        <f t="shared" si="3"/>
        <v>4.5454545454545459</v>
      </c>
      <c r="H13" s="52"/>
      <c r="I13" s="53">
        <v>89</v>
      </c>
      <c r="J13" s="61">
        <f t="shared" si="4"/>
        <v>0.40454545454545454</v>
      </c>
      <c r="K13" s="61">
        <f t="shared" si="5"/>
        <v>8.0909090909090917</v>
      </c>
    </row>
    <row r="14" spans="1:11" ht="17.25" customHeight="1" x14ac:dyDescent="0.3">
      <c r="A14" s="58">
        <v>12</v>
      </c>
      <c r="B14" s="59">
        <f t="shared" si="0"/>
        <v>5.4545454545454543E-2</v>
      </c>
      <c r="C14" s="59">
        <f t="shared" si="1"/>
        <v>1.0909090909090908</v>
      </c>
      <c r="D14" s="52"/>
      <c r="E14" s="53">
        <v>51</v>
      </c>
      <c r="F14" s="61">
        <f t="shared" si="2"/>
        <v>0.23181818181818181</v>
      </c>
      <c r="G14" s="61">
        <f t="shared" si="3"/>
        <v>4.6363636363636358</v>
      </c>
      <c r="H14" s="52"/>
      <c r="I14" s="58">
        <v>90</v>
      </c>
      <c r="J14" s="59">
        <f t="shared" si="4"/>
        <v>0.40909090909090906</v>
      </c>
      <c r="K14" s="59">
        <f t="shared" si="5"/>
        <v>8.1818181818181817</v>
      </c>
    </row>
    <row r="15" spans="1:11" ht="17.25" customHeight="1" x14ac:dyDescent="0.3">
      <c r="A15" s="53">
        <v>13</v>
      </c>
      <c r="B15" s="61">
        <f t="shared" si="0"/>
        <v>5.9090909090909083E-2</v>
      </c>
      <c r="C15" s="61">
        <f t="shared" si="1"/>
        <v>1.1818181818181817</v>
      </c>
      <c r="D15" s="52"/>
      <c r="E15" s="58">
        <v>52</v>
      </c>
      <c r="F15" s="59">
        <f t="shared" si="2"/>
        <v>0.23636363636363633</v>
      </c>
      <c r="G15" s="59">
        <f t="shared" si="3"/>
        <v>4.7272727272727266</v>
      </c>
      <c r="H15" s="52"/>
      <c r="I15" s="53">
        <v>91</v>
      </c>
      <c r="J15" s="61">
        <f t="shared" si="4"/>
        <v>0.41363636363636358</v>
      </c>
      <c r="K15" s="61">
        <f t="shared" si="5"/>
        <v>8.2727272727272716</v>
      </c>
    </row>
    <row r="16" spans="1:11" ht="17.25" customHeight="1" x14ac:dyDescent="0.3">
      <c r="A16" s="58">
        <v>14</v>
      </c>
      <c r="B16" s="59">
        <f t="shared" si="0"/>
        <v>6.363636363636363E-2</v>
      </c>
      <c r="C16" s="59">
        <f t="shared" si="1"/>
        <v>1.2727272727272727</v>
      </c>
      <c r="D16" s="52"/>
      <c r="E16" s="53">
        <v>53</v>
      </c>
      <c r="F16" s="61">
        <f t="shared" si="2"/>
        <v>0.24090909090909091</v>
      </c>
      <c r="G16" s="61">
        <f t="shared" si="3"/>
        <v>4.8181818181818183</v>
      </c>
      <c r="H16" s="52"/>
      <c r="I16" s="58">
        <v>92</v>
      </c>
      <c r="J16" s="59">
        <f t="shared" si="4"/>
        <v>0.41818181818181815</v>
      </c>
      <c r="K16" s="59">
        <f t="shared" si="5"/>
        <v>8.3636363636363633</v>
      </c>
    </row>
    <row r="17" spans="1:11" ht="17.25" customHeight="1" x14ac:dyDescent="0.3">
      <c r="A17" s="53">
        <v>15</v>
      </c>
      <c r="B17" s="61">
        <f t="shared" si="0"/>
        <v>6.8181818181818177E-2</v>
      </c>
      <c r="C17" s="61">
        <f t="shared" si="1"/>
        <v>1.3636363636363635</v>
      </c>
      <c r="D17" s="52"/>
      <c r="E17" s="58">
        <v>54</v>
      </c>
      <c r="F17" s="59">
        <f t="shared" si="2"/>
        <v>0.24545454545454543</v>
      </c>
      <c r="G17" s="59">
        <f t="shared" si="3"/>
        <v>4.9090909090909092</v>
      </c>
      <c r="H17" s="52"/>
      <c r="I17" s="53">
        <v>93</v>
      </c>
      <c r="J17" s="61">
        <f t="shared" si="4"/>
        <v>0.42272727272727267</v>
      </c>
      <c r="K17" s="61">
        <f t="shared" si="5"/>
        <v>8.4545454545454533</v>
      </c>
    </row>
    <row r="18" spans="1:11" ht="17.25" customHeight="1" x14ac:dyDescent="0.3">
      <c r="A18" s="58">
        <v>16</v>
      </c>
      <c r="B18" s="59">
        <f t="shared" si="0"/>
        <v>7.2727272727272724E-2</v>
      </c>
      <c r="C18" s="59">
        <f t="shared" si="1"/>
        <v>1.4545454545454546</v>
      </c>
      <c r="D18" s="52"/>
      <c r="E18" s="53">
        <v>55</v>
      </c>
      <c r="F18" s="61">
        <f t="shared" si="2"/>
        <v>0.24999999999999997</v>
      </c>
      <c r="G18" s="61">
        <f t="shared" si="3"/>
        <v>5</v>
      </c>
      <c r="H18" s="52"/>
      <c r="I18" s="58">
        <v>94</v>
      </c>
      <c r="J18" s="59">
        <f t="shared" si="4"/>
        <v>0.42727272727272725</v>
      </c>
      <c r="K18" s="59">
        <f t="shared" si="5"/>
        <v>8.545454545454545</v>
      </c>
    </row>
    <row r="19" spans="1:11" ht="17.25" customHeight="1" x14ac:dyDescent="0.3">
      <c r="A19" s="53">
        <v>17</v>
      </c>
      <c r="B19" s="61">
        <f t="shared" si="0"/>
        <v>7.7272727272727271E-2</v>
      </c>
      <c r="C19" s="61">
        <f t="shared" si="1"/>
        <v>1.5454545454545454</v>
      </c>
      <c r="D19" s="52"/>
      <c r="E19" s="58">
        <v>56</v>
      </c>
      <c r="F19" s="59">
        <f t="shared" si="2"/>
        <v>0.25454545454545452</v>
      </c>
      <c r="G19" s="59">
        <f t="shared" si="3"/>
        <v>5.0909090909090908</v>
      </c>
      <c r="H19" s="52"/>
      <c r="I19" s="53">
        <v>95</v>
      </c>
      <c r="J19" s="61">
        <f t="shared" si="4"/>
        <v>0.43181818181818182</v>
      </c>
      <c r="K19" s="61">
        <f t="shared" si="5"/>
        <v>8.6363636363636367</v>
      </c>
    </row>
    <row r="20" spans="1:11" ht="17.25" customHeight="1" x14ac:dyDescent="0.3">
      <c r="A20" s="58">
        <v>18</v>
      </c>
      <c r="B20" s="59">
        <f t="shared" si="0"/>
        <v>8.1818181818181818E-2</v>
      </c>
      <c r="C20" s="59">
        <f t="shared" si="1"/>
        <v>1.6363636363636365</v>
      </c>
      <c r="D20" s="52"/>
      <c r="E20" s="53">
        <v>57</v>
      </c>
      <c r="F20" s="61">
        <f t="shared" si="2"/>
        <v>0.25909090909090909</v>
      </c>
      <c r="G20" s="61">
        <f t="shared" si="3"/>
        <v>5.1818181818181817</v>
      </c>
      <c r="H20" s="52"/>
      <c r="I20" s="58">
        <v>96</v>
      </c>
      <c r="J20" s="59">
        <f t="shared" si="4"/>
        <v>0.43636363636363634</v>
      </c>
      <c r="K20" s="59">
        <f t="shared" si="5"/>
        <v>8.7272727272727266</v>
      </c>
    </row>
    <row r="21" spans="1:11" ht="17.25" customHeight="1" x14ac:dyDescent="0.3">
      <c r="A21" s="53">
        <v>19</v>
      </c>
      <c r="B21" s="61">
        <f t="shared" si="0"/>
        <v>8.6363636363636351E-2</v>
      </c>
      <c r="C21" s="61">
        <f t="shared" si="1"/>
        <v>1.7272727272727271</v>
      </c>
      <c r="D21" s="52"/>
      <c r="E21" s="58">
        <v>58</v>
      </c>
      <c r="F21" s="59">
        <f t="shared" si="2"/>
        <v>0.26363636363636361</v>
      </c>
      <c r="G21" s="59">
        <f t="shared" si="3"/>
        <v>5.2727272727272725</v>
      </c>
      <c r="H21" s="52"/>
      <c r="I21" s="53">
        <v>97</v>
      </c>
      <c r="J21" s="61">
        <f t="shared" si="4"/>
        <v>0.44090909090909086</v>
      </c>
      <c r="K21" s="61">
        <f t="shared" si="5"/>
        <v>8.8181818181818183</v>
      </c>
    </row>
    <row r="22" spans="1:11" ht="17.25" customHeight="1" x14ac:dyDescent="0.3">
      <c r="A22" s="58">
        <v>20</v>
      </c>
      <c r="B22" s="59">
        <f t="shared" si="0"/>
        <v>9.0909090909090898E-2</v>
      </c>
      <c r="C22" s="59">
        <f t="shared" si="1"/>
        <v>1.8181818181818181</v>
      </c>
      <c r="D22" s="52"/>
      <c r="E22" s="53">
        <v>59</v>
      </c>
      <c r="F22" s="61">
        <f t="shared" si="2"/>
        <v>0.26818181818181819</v>
      </c>
      <c r="G22" s="61">
        <f t="shared" si="3"/>
        <v>5.3636363636363633</v>
      </c>
      <c r="H22" s="52"/>
      <c r="I22" s="58">
        <v>98</v>
      </c>
      <c r="J22" s="59">
        <f t="shared" si="4"/>
        <v>0.44545454545454538</v>
      </c>
      <c r="K22" s="59">
        <f t="shared" si="5"/>
        <v>8.9090909090909083</v>
      </c>
    </row>
    <row r="23" spans="1:11" ht="17.25" customHeight="1" x14ac:dyDescent="0.3">
      <c r="A23" s="53">
        <v>21</v>
      </c>
      <c r="B23" s="61">
        <f t="shared" si="0"/>
        <v>9.5454545454545459E-2</v>
      </c>
      <c r="C23" s="61">
        <f t="shared" si="1"/>
        <v>1.9090909090909092</v>
      </c>
      <c r="D23" s="52"/>
      <c r="E23" s="58">
        <v>60</v>
      </c>
      <c r="F23" s="59">
        <f t="shared" si="2"/>
        <v>0.27272727272727271</v>
      </c>
      <c r="G23" s="59">
        <f t="shared" si="3"/>
        <v>5.4545454545454541</v>
      </c>
      <c r="H23" s="52"/>
      <c r="I23" s="53">
        <v>99</v>
      </c>
      <c r="J23" s="61">
        <f t="shared" si="4"/>
        <v>0.44999999999999996</v>
      </c>
      <c r="K23" s="61">
        <f t="shared" si="5"/>
        <v>8.9999999999999982</v>
      </c>
    </row>
    <row r="24" spans="1:11" ht="17.25" customHeight="1" x14ac:dyDescent="0.3">
      <c r="A24" s="58">
        <v>22</v>
      </c>
      <c r="B24" s="59">
        <f t="shared" si="0"/>
        <v>0.1</v>
      </c>
      <c r="C24" s="59">
        <f t="shared" si="1"/>
        <v>2</v>
      </c>
      <c r="D24" s="52"/>
      <c r="E24" s="53">
        <v>61</v>
      </c>
      <c r="F24" s="61">
        <f t="shared" si="2"/>
        <v>0.27727272727272728</v>
      </c>
      <c r="G24" s="61">
        <f t="shared" si="3"/>
        <v>5.5454545454545459</v>
      </c>
      <c r="H24" s="52"/>
      <c r="I24" s="58">
        <v>100</v>
      </c>
      <c r="J24" s="59">
        <f t="shared" si="4"/>
        <v>0.45454545454545453</v>
      </c>
      <c r="K24" s="59">
        <f t="shared" si="5"/>
        <v>9.0909090909090917</v>
      </c>
    </row>
    <row r="25" spans="1:11" ht="17.25" customHeight="1" x14ac:dyDescent="0.3">
      <c r="A25" s="53">
        <v>23</v>
      </c>
      <c r="B25" s="61">
        <f t="shared" si="0"/>
        <v>0.10454545454545454</v>
      </c>
      <c r="C25" s="61">
        <f t="shared" si="1"/>
        <v>2.0909090909090908</v>
      </c>
      <c r="D25" s="52"/>
      <c r="E25" s="58">
        <v>62</v>
      </c>
      <c r="F25" s="59">
        <f t="shared" si="2"/>
        <v>0.2818181818181818</v>
      </c>
      <c r="G25" s="59">
        <f t="shared" si="3"/>
        <v>5.6363636363636367</v>
      </c>
      <c r="H25" s="52"/>
      <c r="I25" s="53">
        <v>101</v>
      </c>
      <c r="J25" s="61">
        <f t="shared" si="4"/>
        <v>0.45909090909090905</v>
      </c>
      <c r="K25" s="61">
        <f t="shared" si="5"/>
        <v>9.1818181818181817</v>
      </c>
    </row>
    <row r="26" spans="1:11" ht="17.25" customHeight="1" x14ac:dyDescent="0.3">
      <c r="A26" s="58">
        <v>24</v>
      </c>
      <c r="B26" s="59">
        <f t="shared" si="0"/>
        <v>0.10909090909090909</v>
      </c>
      <c r="C26" s="59">
        <f t="shared" si="1"/>
        <v>2.1818181818181817</v>
      </c>
      <c r="D26" s="52"/>
      <c r="E26" s="53">
        <v>63</v>
      </c>
      <c r="F26" s="61">
        <f t="shared" si="2"/>
        <v>0.28636363636363632</v>
      </c>
      <c r="G26" s="61">
        <f t="shared" si="3"/>
        <v>5.7272727272727266</v>
      </c>
      <c r="H26" s="52"/>
      <c r="I26" s="58">
        <v>102</v>
      </c>
      <c r="J26" s="59">
        <f t="shared" si="4"/>
        <v>0.46363636363636362</v>
      </c>
      <c r="K26" s="59">
        <f t="shared" si="5"/>
        <v>9.2727272727272716</v>
      </c>
    </row>
    <row r="27" spans="1:11" ht="17.25" customHeight="1" x14ac:dyDescent="0.3">
      <c r="A27" s="53">
        <v>25</v>
      </c>
      <c r="B27" s="61">
        <f t="shared" si="0"/>
        <v>0.11363636363636363</v>
      </c>
      <c r="C27" s="61">
        <f t="shared" si="1"/>
        <v>2.2727272727272729</v>
      </c>
      <c r="D27" s="52"/>
      <c r="E27" s="58">
        <v>64</v>
      </c>
      <c r="F27" s="59">
        <f t="shared" si="2"/>
        <v>0.29090909090909089</v>
      </c>
      <c r="G27" s="59">
        <f t="shared" si="3"/>
        <v>5.8181818181818183</v>
      </c>
      <c r="H27" s="52"/>
      <c r="I27" s="53">
        <v>103</v>
      </c>
      <c r="J27" s="61">
        <f t="shared" si="4"/>
        <v>0.46818181818181814</v>
      </c>
      <c r="K27" s="61">
        <f t="shared" si="5"/>
        <v>9.3636363636363633</v>
      </c>
    </row>
    <row r="28" spans="1:11" ht="17.25" customHeight="1" x14ac:dyDescent="0.3">
      <c r="A28" s="58">
        <v>26</v>
      </c>
      <c r="B28" s="59">
        <f t="shared" si="0"/>
        <v>0.11818181818181817</v>
      </c>
      <c r="C28" s="59">
        <f t="shared" si="1"/>
        <v>2.3636363636363633</v>
      </c>
      <c r="D28" s="52"/>
      <c r="E28" s="53">
        <v>65</v>
      </c>
      <c r="F28" s="61">
        <f t="shared" si="2"/>
        <v>0.29545454545454541</v>
      </c>
      <c r="G28" s="61">
        <f t="shared" si="3"/>
        <v>5.9090909090909092</v>
      </c>
      <c r="H28" s="52"/>
      <c r="I28" s="58">
        <v>104</v>
      </c>
      <c r="J28" s="59">
        <f t="shared" si="4"/>
        <v>0.47272727272727266</v>
      </c>
      <c r="K28" s="59">
        <f t="shared" si="5"/>
        <v>9.4545454545454533</v>
      </c>
    </row>
    <row r="29" spans="1:11" ht="17.25" customHeight="1" x14ac:dyDescent="0.3">
      <c r="A29" s="53">
        <v>27</v>
      </c>
      <c r="B29" s="61">
        <f t="shared" si="0"/>
        <v>0.12272727272727271</v>
      </c>
      <c r="C29" s="61">
        <f t="shared" si="1"/>
        <v>2.4545454545454546</v>
      </c>
      <c r="D29" s="52"/>
      <c r="E29" s="58">
        <v>66</v>
      </c>
      <c r="F29" s="59">
        <f t="shared" si="2"/>
        <v>0.3</v>
      </c>
      <c r="G29" s="59">
        <f t="shared" si="3"/>
        <v>6</v>
      </c>
      <c r="H29" s="52"/>
      <c r="I29" s="53">
        <v>105</v>
      </c>
      <c r="J29" s="61">
        <f t="shared" si="4"/>
        <v>0.47727272727272729</v>
      </c>
      <c r="K29" s="61">
        <f t="shared" si="5"/>
        <v>9.545454545454545</v>
      </c>
    </row>
    <row r="30" spans="1:11" ht="17.25" customHeight="1" x14ac:dyDescent="0.3">
      <c r="A30" s="58">
        <v>28</v>
      </c>
      <c r="B30" s="59">
        <f t="shared" si="0"/>
        <v>0.12727272727272726</v>
      </c>
      <c r="C30" s="59">
        <f t="shared" si="1"/>
        <v>2.5454545454545454</v>
      </c>
      <c r="D30" s="52"/>
      <c r="E30" s="53">
        <v>67</v>
      </c>
      <c r="F30" s="61">
        <f t="shared" si="2"/>
        <v>0.30454545454545456</v>
      </c>
      <c r="G30" s="61">
        <f t="shared" si="3"/>
        <v>6.0909090909090908</v>
      </c>
      <c r="H30" s="52"/>
      <c r="I30" s="58">
        <v>106</v>
      </c>
      <c r="J30" s="59">
        <f t="shared" si="4"/>
        <v>0.48181818181818181</v>
      </c>
      <c r="K30" s="59">
        <f t="shared" si="5"/>
        <v>9.6363636363636367</v>
      </c>
    </row>
    <row r="31" spans="1:11" ht="17.25" customHeight="1" x14ac:dyDescent="0.3">
      <c r="A31" s="53">
        <v>29</v>
      </c>
      <c r="B31" s="61">
        <f t="shared" si="0"/>
        <v>0.13181818181818181</v>
      </c>
      <c r="C31" s="61">
        <f t="shared" si="1"/>
        <v>2.6363636363636362</v>
      </c>
      <c r="D31" s="52"/>
      <c r="E31" s="58">
        <v>68</v>
      </c>
      <c r="F31" s="59">
        <f t="shared" si="2"/>
        <v>0.30909090909090908</v>
      </c>
      <c r="G31" s="59">
        <f t="shared" si="3"/>
        <v>6.1818181818181817</v>
      </c>
      <c r="H31" s="52"/>
      <c r="I31" s="53">
        <v>107</v>
      </c>
      <c r="J31" s="61">
        <f t="shared" si="4"/>
        <v>0.48636363636363633</v>
      </c>
      <c r="K31" s="61">
        <f t="shared" si="5"/>
        <v>9.7272727272727266</v>
      </c>
    </row>
    <row r="32" spans="1:11" ht="17.25" customHeight="1" x14ac:dyDescent="0.3">
      <c r="A32" s="58">
        <v>30</v>
      </c>
      <c r="B32" s="59">
        <f t="shared" si="0"/>
        <v>0.13636363636363635</v>
      </c>
      <c r="C32" s="59">
        <f t="shared" si="1"/>
        <v>2.7272727272727271</v>
      </c>
      <c r="D32" s="52"/>
      <c r="E32" s="53">
        <v>69</v>
      </c>
      <c r="F32" s="61">
        <f t="shared" si="2"/>
        <v>0.3136363636363636</v>
      </c>
      <c r="G32" s="61">
        <f t="shared" si="3"/>
        <v>6.2727272727272725</v>
      </c>
      <c r="H32" s="52"/>
      <c r="I32" s="58">
        <v>108</v>
      </c>
      <c r="J32" s="59">
        <f t="shared" si="4"/>
        <v>0.49090909090909085</v>
      </c>
      <c r="K32" s="59">
        <f t="shared" si="5"/>
        <v>9.8181818181818183</v>
      </c>
    </row>
    <row r="33" spans="1:11" ht="17.25" customHeight="1" x14ac:dyDescent="0.3">
      <c r="A33" s="53">
        <v>31</v>
      </c>
      <c r="B33" s="61">
        <f t="shared" si="0"/>
        <v>0.1409090909090909</v>
      </c>
      <c r="C33" s="61">
        <f t="shared" si="1"/>
        <v>2.8181818181818183</v>
      </c>
      <c r="D33" s="52"/>
      <c r="E33" s="58">
        <v>70</v>
      </c>
      <c r="F33" s="59">
        <f t="shared" si="2"/>
        <v>0.31818181818181818</v>
      </c>
      <c r="G33" s="59">
        <f t="shared" si="3"/>
        <v>6.3636363636363633</v>
      </c>
      <c r="H33" s="52"/>
      <c r="I33" s="53">
        <v>109</v>
      </c>
      <c r="J33" s="61">
        <f t="shared" si="4"/>
        <v>0.49545454545454543</v>
      </c>
      <c r="K33" s="61">
        <f t="shared" si="5"/>
        <v>9.9090909090909083</v>
      </c>
    </row>
    <row r="34" spans="1:11" ht="17.25" customHeight="1" x14ac:dyDescent="0.3">
      <c r="A34" s="58">
        <v>32</v>
      </c>
      <c r="B34" s="59">
        <f t="shared" si="0"/>
        <v>0.14545454545454545</v>
      </c>
      <c r="C34" s="59">
        <f t="shared" si="1"/>
        <v>2.9090909090909092</v>
      </c>
      <c r="D34" s="52"/>
      <c r="E34" s="53">
        <v>71</v>
      </c>
      <c r="F34" s="61">
        <f t="shared" si="2"/>
        <v>0.32272727272727275</v>
      </c>
      <c r="G34" s="61">
        <f t="shared" si="3"/>
        <v>6.454545454545455</v>
      </c>
      <c r="H34" s="52"/>
      <c r="I34" s="58">
        <v>110</v>
      </c>
      <c r="J34" s="59">
        <f t="shared" si="4"/>
        <v>0.49999999999999994</v>
      </c>
      <c r="K34" s="59">
        <f t="shared" si="5"/>
        <v>10</v>
      </c>
    </row>
    <row r="35" spans="1:11" ht="17.25" customHeight="1" x14ac:dyDescent="0.3">
      <c r="A35" s="53">
        <v>33</v>
      </c>
      <c r="B35" s="61">
        <f t="shared" si="0"/>
        <v>0.15</v>
      </c>
      <c r="C35" s="61">
        <f t="shared" si="1"/>
        <v>3</v>
      </c>
      <c r="D35" s="52"/>
      <c r="E35" s="58">
        <v>72</v>
      </c>
      <c r="F35" s="59">
        <f t="shared" si="2"/>
        <v>0.32727272727272727</v>
      </c>
      <c r="G35" s="59">
        <f t="shared" si="3"/>
        <v>6.5454545454545459</v>
      </c>
      <c r="H35" s="52"/>
      <c r="I35" s="53">
        <v>111</v>
      </c>
      <c r="J35" s="61">
        <f t="shared" si="4"/>
        <v>0.50454545454545452</v>
      </c>
      <c r="K35" s="61">
        <f t="shared" si="5"/>
        <v>10.090909090909092</v>
      </c>
    </row>
    <row r="36" spans="1:11" ht="17.25" customHeight="1" x14ac:dyDescent="0.3">
      <c r="A36" s="58">
        <v>34</v>
      </c>
      <c r="B36" s="59">
        <f t="shared" si="0"/>
        <v>0.15454545454545454</v>
      </c>
      <c r="C36" s="59">
        <f t="shared" si="1"/>
        <v>3.0909090909090908</v>
      </c>
      <c r="D36" s="52"/>
      <c r="E36" s="53">
        <v>73</v>
      </c>
      <c r="F36" s="61">
        <f t="shared" si="2"/>
        <v>0.33181818181818179</v>
      </c>
      <c r="G36" s="61">
        <f t="shared" si="3"/>
        <v>6.6363636363636367</v>
      </c>
      <c r="H36" s="52"/>
      <c r="I36" s="58">
        <v>112</v>
      </c>
      <c r="J36" s="59">
        <f t="shared" si="4"/>
        <v>0.50909090909090904</v>
      </c>
      <c r="K36" s="59">
        <f t="shared" si="5"/>
        <v>10.181818181818182</v>
      </c>
    </row>
    <row r="37" spans="1:11" ht="17.25" customHeight="1" x14ac:dyDescent="0.3">
      <c r="A37" s="53">
        <v>35</v>
      </c>
      <c r="B37" s="61">
        <f t="shared" si="0"/>
        <v>0.15909090909090909</v>
      </c>
      <c r="C37" s="61">
        <f t="shared" si="1"/>
        <v>3.1818181818181817</v>
      </c>
      <c r="D37" s="52"/>
      <c r="E37" s="58">
        <v>74</v>
      </c>
      <c r="F37" s="59">
        <f t="shared" si="2"/>
        <v>0.33636363636363636</v>
      </c>
      <c r="G37" s="59">
        <f t="shared" si="3"/>
        <v>6.7272727272727266</v>
      </c>
      <c r="H37" s="52"/>
      <c r="I37" s="53">
        <v>113</v>
      </c>
      <c r="J37" s="61">
        <f t="shared" si="4"/>
        <v>0.51363636363636356</v>
      </c>
      <c r="K37" s="61">
        <f t="shared" si="5"/>
        <v>10.272727272727273</v>
      </c>
    </row>
    <row r="38" spans="1:11" ht="17.25" customHeight="1" x14ac:dyDescent="0.3">
      <c r="A38" s="58">
        <v>36</v>
      </c>
      <c r="B38" s="59">
        <f t="shared" si="0"/>
        <v>0.16363636363636364</v>
      </c>
      <c r="C38" s="59">
        <f t="shared" si="1"/>
        <v>3.2727272727272729</v>
      </c>
      <c r="D38" s="52"/>
      <c r="E38" s="53">
        <v>75</v>
      </c>
      <c r="F38" s="61">
        <f t="shared" si="2"/>
        <v>0.34090909090909088</v>
      </c>
      <c r="G38" s="61">
        <f t="shared" si="3"/>
        <v>6.8181818181818175</v>
      </c>
      <c r="H38" s="52"/>
      <c r="I38" s="58">
        <v>114</v>
      </c>
      <c r="J38" s="59">
        <f t="shared" si="4"/>
        <v>0.51818181818181819</v>
      </c>
      <c r="K38" s="59">
        <f t="shared" si="5"/>
        <v>10.363636363636363</v>
      </c>
    </row>
    <row r="39" spans="1:11" ht="17.25" customHeight="1" x14ac:dyDescent="0.3">
      <c r="A39" s="53">
        <v>37</v>
      </c>
      <c r="B39" s="61">
        <f t="shared" si="0"/>
        <v>0.16818181818181818</v>
      </c>
      <c r="C39" s="61">
        <f t="shared" si="1"/>
        <v>3.3636363636363633</v>
      </c>
      <c r="D39" s="52"/>
      <c r="E39" s="58">
        <v>76</v>
      </c>
      <c r="F39" s="59">
        <f t="shared" si="2"/>
        <v>0.3454545454545454</v>
      </c>
      <c r="G39" s="59">
        <f t="shared" si="3"/>
        <v>6.9090909090909083</v>
      </c>
      <c r="H39" s="52"/>
      <c r="I39" s="53">
        <v>115</v>
      </c>
      <c r="J39" s="61">
        <f t="shared" si="4"/>
        <v>0.52272727272727271</v>
      </c>
      <c r="K39" s="61">
        <f t="shared" si="5"/>
        <v>10.454545454545453</v>
      </c>
    </row>
    <row r="40" spans="1:11" ht="17.25" customHeight="1" x14ac:dyDescent="0.3">
      <c r="A40" s="58">
        <v>38</v>
      </c>
      <c r="B40" s="59">
        <f t="shared" si="0"/>
        <v>0.1727272727272727</v>
      </c>
      <c r="C40" s="59">
        <f t="shared" si="1"/>
        <v>3.4545454545454541</v>
      </c>
      <c r="D40" s="52"/>
      <c r="E40" s="53">
        <v>77</v>
      </c>
      <c r="F40" s="61">
        <f t="shared" si="2"/>
        <v>0.35000000000000003</v>
      </c>
      <c r="G40" s="61">
        <f t="shared" si="3"/>
        <v>7</v>
      </c>
      <c r="H40" s="52"/>
      <c r="I40" s="58">
        <v>116</v>
      </c>
      <c r="J40" s="59">
        <f t="shared" si="4"/>
        <v>0.52727272727272723</v>
      </c>
      <c r="K40" s="59">
        <f t="shared" si="5"/>
        <v>10.545454545454545</v>
      </c>
    </row>
    <row r="41" spans="1:11" ht="17.25" customHeight="1" x14ac:dyDescent="0.3">
      <c r="A41" s="53">
        <v>39</v>
      </c>
      <c r="B41" s="61">
        <f t="shared" si="0"/>
        <v>0.17727272727272728</v>
      </c>
      <c r="C41" s="61">
        <f t="shared" si="1"/>
        <v>3.5454545454545454</v>
      </c>
      <c r="D41" s="52"/>
      <c r="E41" s="58">
        <v>78</v>
      </c>
      <c r="F41" s="59">
        <f t="shared" si="2"/>
        <v>0.35454545454545455</v>
      </c>
      <c r="G41" s="59">
        <f t="shared" si="3"/>
        <v>7.0909090909090908</v>
      </c>
      <c r="H41" s="52"/>
      <c r="I41" s="53">
        <v>117</v>
      </c>
      <c r="J41" s="61">
        <f t="shared" si="4"/>
        <v>0.53181818181818186</v>
      </c>
      <c r="K41" s="61">
        <f t="shared" si="5"/>
        <v>10.636363636363637</v>
      </c>
    </row>
    <row r="42" spans="1:11" ht="17.25" customHeight="1" x14ac:dyDescent="0.3">
      <c r="A42" s="58">
        <v>40</v>
      </c>
      <c r="B42" s="59">
        <f t="shared" si="0"/>
        <v>0.1818181818181818</v>
      </c>
      <c r="C42" s="59">
        <f t="shared" si="1"/>
        <v>3.6363636363636362</v>
      </c>
      <c r="D42" s="52"/>
      <c r="E42" s="53">
        <v>79</v>
      </c>
      <c r="F42" s="61">
        <f t="shared" si="2"/>
        <v>0.35909090909090907</v>
      </c>
      <c r="G42" s="61">
        <f t="shared" si="3"/>
        <v>7.1818181818181817</v>
      </c>
      <c r="H42" s="52"/>
      <c r="I42" s="58">
        <v>118</v>
      </c>
      <c r="J42" s="59">
        <f t="shared" si="4"/>
        <v>0.53636363636363638</v>
      </c>
      <c r="K42" s="59">
        <f t="shared" si="5"/>
        <v>10.727272727272727</v>
      </c>
    </row>
  </sheetData>
  <mergeCells count="1">
    <mergeCell ref="A1:K1"/>
  </mergeCells>
  <printOptions horizontalCentered="1"/>
  <pageMargins left="0.5" right="0.5" top="0.25" bottom="0.2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90BF8-502E-4C4B-A177-7569D3CF1C9B}">
  <dimension ref="A1:G10"/>
  <sheetViews>
    <sheetView workbookViewId="0">
      <selection sqref="A1:G1"/>
    </sheetView>
  </sheetViews>
  <sheetFormatPr defaultRowHeight="26.25" x14ac:dyDescent="0.4"/>
  <cols>
    <col min="1" max="1" width="25.85546875" style="3" customWidth="1"/>
    <col min="2" max="2" width="13.5703125" style="2" customWidth="1"/>
    <col min="3" max="3" width="13.85546875" style="2" customWidth="1"/>
    <col min="4" max="4" width="13" style="2" customWidth="1"/>
    <col min="5" max="5" width="16" customWidth="1"/>
    <col min="6" max="6" width="13.85546875" customWidth="1"/>
    <col min="7" max="7" width="15.42578125" customWidth="1"/>
  </cols>
  <sheetData>
    <row r="1" spans="1:7" x14ac:dyDescent="0.4">
      <c r="A1" s="90" t="s">
        <v>37</v>
      </c>
      <c r="B1" s="91"/>
      <c r="C1" s="91"/>
      <c r="D1" s="91"/>
      <c r="E1" s="91"/>
      <c r="F1" s="91"/>
      <c r="G1" s="92"/>
    </row>
    <row r="2" spans="1:7" ht="27" thickBot="1" x14ac:dyDescent="0.45">
      <c r="A2" s="93" t="s">
        <v>52</v>
      </c>
      <c r="B2" s="94"/>
      <c r="C2" s="94"/>
      <c r="D2" s="94"/>
      <c r="E2" s="94"/>
      <c r="F2" s="94"/>
      <c r="G2" s="95"/>
    </row>
    <row r="3" spans="1:7" x14ac:dyDescent="0.4">
      <c r="A3" s="88" t="s">
        <v>4</v>
      </c>
      <c r="B3" s="85" t="s">
        <v>45</v>
      </c>
      <c r="C3" s="86"/>
      <c r="D3" s="87"/>
      <c r="E3" s="85" t="s">
        <v>51</v>
      </c>
      <c r="F3" s="86"/>
      <c r="G3" s="87"/>
    </row>
    <row r="4" spans="1:7" s="15" customFormat="1" ht="52.5" x14ac:dyDescent="0.4">
      <c r="A4" s="89"/>
      <c r="B4" s="31" t="s">
        <v>2</v>
      </c>
      <c r="C4" s="13" t="s">
        <v>35</v>
      </c>
      <c r="D4" s="32" t="s">
        <v>36</v>
      </c>
      <c r="E4" s="20" t="s">
        <v>2</v>
      </c>
      <c r="F4" s="16" t="s">
        <v>35</v>
      </c>
      <c r="G4" s="21" t="s">
        <v>36</v>
      </c>
    </row>
    <row r="5" spans="1:7" x14ac:dyDescent="0.4">
      <c r="A5" s="33" t="s">
        <v>38</v>
      </c>
      <c r="B5" s="22">
        <v>1</v>
      </c>
      <c r="C5" s="5"/>
      <c r="D5" s="23"/>
      <c r="E5" s="22">
        <f>B5*3*7</f>
        <v>21</v>
      </c>
      <c r="F5" s="5"/>
      <c r="G5" s="23"/>
    </row>
    <row r="6" spans="1:7" x14ac:dyDescent="0.4">
      <c r="A6" s="34" t="s">
        <v>39</v>
      </c>
      <c r="B6" s="24">
        <v>2</v>
      </c>
      <c r="C6" s="9"/>
      <c r="D6" s="25"/>
      <c r="E6" s="24">
        <f>B6*3*7</f>
        <v>42</v>
      </c>
      <c r="F6" s="9"/>
      <c r="G6" s="25"/>
    </row>
    <row r="7" spans="1:7" x14ac:dyDescent="0.4">
      <c r="A7" s="33" t="s">
        <v>40</v>
      </c>
      <c r="B7" s="22"/>
      <c r="C7" s="5">
        <v>1</v>
      </c>
      <c r="D7" s="23"/>
      <c r="E7" s="22"/>
      <c r="F7" s="5">
        <f>C7*3*7</f>
        <v>21</v>
      </c>
      <c r="G7" s="23"/>
    </row>
    <row r="8" spans="1:7" x14ac:dyDescent="0.4">
      <c r="A8" s="34" t="s">
        <v>41</v>
      </c>
      <c r="B8" s="24"/>
      <c r="C8" s="9"/>
      <c r="D8" s="25">
        <v>1</v>
      </c>
      <c r="E8" s="24"/>
      <c r="F8" s="9"/>
      <c r="G8" s="25">
        <f>D8*3*7</f>
        <v>21</v>
      </c>
    </row>
    <row r="9" spans="1:7" x14ac:dyDescent="0.4">
      <c r="A9" s="33" t="s">
        <v>42</v>
      </c>
      <c r="B9" s="22">
        <v>1</v>
      </c>
      <c r="C9" s="5"/>
      <c r="D9" s="23">
        <v>1</v>
      </c>
      <c r="E9" s="22">
        <f>B9*3*7</f>
        <v>21</v>
      </c>
      <c r="F9" s="5"/>
      <c r="G9" s="23">
        <f>D9*3*7</f>
        <v>21</v>
      </c>
    </row>
    <row r="10" spans="1:7" ht="27" thickBot="1" x14ac:dyDescent="0.45">
      <c r="A10" s="35" t="s">
        <v>43</v>
      </c>
      <c r="B10" s="26"/>
      <c r="C10" s="27"/>
      <c r="D10" s="28">
        <v>2</v>
      </c>
      <c r="E10" s="26"/>
      <c r="F10" s="27"/>
      <c r="G10" s="28">
        <f>D10*3*7</f>
        <v>42</v>
      </c>
    </row>
  </sheetData>
  <mergeCells count="5">
    <mergeCell ref="B3:D3"/>
    <mergeCell ref="A3:A4"/>
    <mergeCell ref="A1:G1"/>
    <mergeCell ref="A2:G2"/>
    <mergeCell ref="E3:G3"/>
  </mergeCells>
  <printOptions horizontalCentered="1"/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200D0-837E-4A63-8DA6-AA47950554A0}">
  <dimension ref="A1:E26"/>
  <sheetViews>
    <sheetView workbookViewId="0">
      <selection sqref="A1:E1"/>
    </sheetView>
  </sheetViews>
  <sheetFormatPr defaultRowHeight="26.25" x14ac:dyDescent="0.4"/>
  <cols>
    <col min="1" max="1" width="15" style="3" customWidth="1"/>
    <col min="2" max="2" width="15.85546875" style="2" customWidth="1"/>
    <col min="3" max="3" width="17.5703125" customWidth="1"/>
    <col min="4" max="5" width="17.5703125" style="12" customWidth="1"/>
  </cols>
  <sheetData>
    <row r="1" spans="1:5" x14ac:dyDescent="0.4">
      <c r="A1" s="96" t="s">
        <v>34</v>
      </c>
      <c r="B1" s="96"/>
      <c r="C1" s="96"/>
      <c r="D1" s="96"/>
      <c r="E1" s="96"/>
    </row>
    <row r="2" spans="1:5" ht="27" thickBot="1" x14ac:dyDescent="0.45">
      <c r="A2" s="97" t="s">
        <v>14</v>
      </c>
      <c r="B2" s="97"/>
      <c r="C2" s="97"/>
      <c r="D2" s="98"/>
      <c r="E2" s="98"/>
    </row>
    <row r="3" spans="1:5" s="1" customFormat="1" ht="78.75" x14ac:dyDescent="0.4">
      <c r="A3" s="14" t="s">
        <v>12</v>
      </c>
      <c r="B3" s="13" t="s">
        <v>49</v>
      </c>
      <c r="C3" s="17" t="s">
        <v>50</v>
      </c>
      <c r="D3" s="36" t="s">
        <v>44</v>
      </c>
      <c r="E3" s="37" t="s">
        <v>48</v>
      </c>
    </row>
    <row r="4" spans="1:5" x14ac:dyDescent="0.4">
      <c r="A4" s="5">
        <v>3</v>
      </c>
      <c r="B4" s="5">
        <v>0.3</v>
      </c>
      <c r="C4" s="18">
        <v>0.54</v>
      </c>
      <c r="D4" s="38">
        <f t="shared" ref="D4:D26" si="0">(A4/2.2)*0.3</f>
        <v>0.40909090909090906</v>
      </c>
      <c r="E4" s="39">
        <f t="shared" ref="E4:E26" si="1">D4*3*7</f>
        <v>8.5909090909090899</v>
      </c>
    </row>
    <row r="5" spans="1:5" x14ac:dyDescent="0.4">
      <c r="A5" s="9">
        <v>4</v>
      </c>
      <c r="B5" s="9">
        <v>0.4</v>
      </c>
      <c r="C5" s="19">
        <v>0.72</v>
      </c>
      <c r="D5" s="40">
        <f t="shared" si="0"/>
        <v>0.54545454545454541</v>
      </c>
      <c r="E5" s="41">
        <f t="shared" si="1"/>
        <v>11.454545454545453</v>
      </c>
    </row>
    <row r="6" spans="1:5" x14ac:dyDescent="0.4">
      <c r="A6" s="5">
        <v>5</v>
      </c>
      <c r="B6" s="5">
        <v>0.45</v>
      </c>
      <c r="C6" s="18">
        <v>0.91</v>
      </c>
      <c r="D6" s="38">
        <f t="shared" si="0"/>
        <v>0.68181818181818177</v>
      </c>
      <c r="E6" s="39">
        <f t="shared" si="1"/>
        <v>14.318181818181818</v>
      </c>
    </row>
    <row r="7" spans="1:5" x14ac:dyDescent="0.4">
      <c r="A7" s="9">
        <v>6</v>
      </c>
      <c r="B7" s="9">
        <v>0.54</v>
      </c>
      <c r="C7" s="19">
        <v>1.1000000000000001</v>
      </c>
      <c r="D7" s="40">
        <f t="shared" si="0"/>
        <v>0.81818181818181812</v>
      </c>
      <c r="E7" s="41">
        <f t="shared" si="1"/>
        <v>17.18181818181818</v>
      </c>
    </row>
    <row r="8" spans="1:5" x14ac:dyDescent="0.4">
      <c r="A8" s="5">
        <v>7</v>
      </c>
      <c r="B8" s="5">
        <v>0.64</v>
      </c>
      <c r="C8" s="18">
        <v>1.3</v>
      </c>
      <c r="D8" s="38">
        <f t="shared" si="0"/>
        <v>0.95454545454545447</v>
      </c>
      <c r="E8" s="39">
        <f t="shared" si="1"/>
        <v>20.045454545454543</v>
      </c>
    </row>
    <row r="9" spans="1:5" x14ac:dyDescent="0.4">
      <c r="A9" s="9">
        <v>8</v>
      </c>
      <c r="B9" s="9">
        <v>0.73</v>
      </c>
      <c r="C9" s="19">
        <v>1.45</v>
      </c>
      <c r="D9" s="40">
        <f t="shared" si="0"/>
        <v>1.0909090909090908</v>
      </c>
      <c r="E9" s="41">
        <f t="shared" si="1"/>
        <v>22.909090909090907</v>
      </c>
    </row>
    <row r="10" spans="1:5" x14ac:dyDescent="0.4">
      <c r="A10" s="5">
        <v>9</v>
      </c>
      <c r="B10" s="5">
        <v>0.82</v>
      </c>
      <c r="C10" s="18">
        <v>1.63</v>
      </c>
      <c r="D10" s="38">
        <f t="shared" si="0"/>
        <v>1.2272727272727273</v>
      </c>
      <c r="E10" s="39">
        <f t="shared" si="1"/>
        <v>25.772727272727273</v>
      </c>
    </row>
    <row r="11" spans="1:5" x14ac:dyDescent="0.4">
      <c r="A11" s="9">
        <v>10</v>
      </c>
      <c r="B11" s="9">
        <v>0.91</v>
      </c>
      <c r="C11" s="19">
        <v>1.82</v>
      </c>
      <c r="D11" s="40">
        <f t="shared" si="0"/>
        <v>1.3636363636363635</v>
      </c>
      <c r="E11" s="41">
        <f t="shared" si="1"/>
        <v>28.636363636363637</v>
      </c>
    </row>
    <row r="12" spans="1:5" x14ac:dyDescent="0.4">
      <c r="A12" s="5">
        <v>11</v>
      </c>
      <c r="B12" s="5">
        <v>1</v>
      </c>
      <c r="C12" s="18">
        <v>2</v>
      </c>
      <c r="D12" s="38">
        <f t="shared" si="0"/>
        <v>1.5</v>
      </c>
      <c r="E12" s="39">
        <f t="shared" si="1"/>
        <v>31.5</v>
      </c>
    </row>
    <row r="13" spans="1:5" x14ac:dyDescent="0.4">
      <c r="A13" s="9">
        <v>12</v>
      </c>
      <c r="B13" s="9">
        <v>1.1000000000000001</v>
      </c>
      <c r="C13" s="19">
        <v>2.2000000000000002</v>
      </c>
      <c r="D13" s="40">
        <f t="shared" si="0"/>
        <v>1.6363636363636362</v>
      </c>
      <c r="E13" s="41">
        <f t="shared" si="1"/>
        <v>34.36363636363636</v>
      </c>
    </row>
    <row r="14" spans="1:5" x14ac:dyDescent="0.4">
      <c r="A14" s="5">
        <v>13</v>
      </c>
      <c r="B14" s="5">
        <v>1.2</v>
      </c>
      <c r="C14" s="18">
        <v>2.4</v>
      </c>
      <c r="D14" s="38">
        <f t="shared" si="0"/>
        <v>1.7727272727272725</v>
      </c>
      <c r="E14" s="39">
        <f t="shared" si="1"/>
        <v>37.22727272727272</v>
      </c>
    </row>
    <row r="15" spans="1:5" x14ac:dyDescent="0.4">
      <c r="A15" s="9">
        <v>14</v>
      </c>
      <c r="B15" s="9">
        <v>1.3</v>
      </c>
      <c r="C15" s="19">
        <v>2.54</v>
      </c>
      <c r="D15" s="40">
        <f t="shared" si="0"/>
        <v>1.9090909090909089</v>
      </c>
      <c r="E15" s="41">
        <f t="shared" si="1"/>
        <v>40.090909090909086</v>
      </c>
    </row>
    <row r="16" spans="1:5" x14ac:dyDescent="0.4">
      <c r="A16" s="5">
        <v>15</v>
      </c>
      <c r="B16" s="5">
        <v>1.4</v>
      </c>
      <c r="C16" s="18">
        <v>2.7</v>
      </c>
      <c r="D16" s="38">
        <f t="shared" si="0"/>
        <v>2.045454545454545</v>
      </c>
      <c r="E16" s="39">
        <f t="shared" si="1"/>
        <v>42.954545454545446</v>
      </c>
    </row>
    <row r="17" spans="1:5" x14ac:dyDescent="0.4">
      <c r="A17" s="9">
        <v>16</v>
      </c>
      <c r="B17" s="9">
        <v>1.5</v>
      </c>
      <c r="C17" s="19">
        <v>3</v>
      </c>
      <c r="D17" s="40">
        <f t="shared" si="0"/>
        <v>2.1818181818181817</v>
      </c>
      <c r="E17" s="41">
        <f t="shared" si="1"/>
        <v>45.818181818181813</v>
      </c>
    </row>
    <row r="18" spans="1:5" x14ac:dyDescent="0.4">
      <c r="A18" s="5">
        <v>17</v>
      </c>
      <c r="B18" s="5">
        <v>1.5</v>
      </c>
      <c r="C18" s="18">
        <v>3.1</v>
      </c>
      <c r="D18" s="38">
        <f t="shared" si="0"/>
        <v>2.3181818181818179</v>
      </c>
      <c r="E18" s="39">
        <f t="shared" si="1"/>
        <v>48.681818181818173</v>
      </c>
    </row>
    <row r="19" spans="1:5" x14ac:dyDescent="0.4">
      <c r="A19" s="9">
        <v>18</v>
      </c>
      <c r="B19" s="9">
        <v>1.6</v>
      </c>
      <c r="C19" s="19">
        <v>3.3</v>
      </c>
      <c r="D19" s="40">
        <f t="shared" si="0"/>
        <v>2.4545454545454546</v>
      </c>
      <c r="E19" s="41">
        <f t="shared" si="1"/>
        <v>51.545454545454547</v>
      </c>
    </row>
    <row r="20" spans="1:5" x14ac:dyDescent="0.4">
      <c r="A20" s="5">
        <v>19</v>
      </c>
      <c r="B20" s="5">
        <v>1.7</v>
      </c>
      <c r="C20" s="18">
        <v>3.5</v>
      </c>
      <c r="D20" s="38">
        <f t="shared" si="0"/>
        <v>2.5909090909090904</v>
      </c>
      <c r="E20" s="39">
        <f t="shared" si="1"/>
        <v>54.409090909090899</v>
      </c>
    </row>
    <row r="21" spans="1:5" x14ac:dyDescent="0.4">
      <c r="A21" s="9">
        <v>20</v>
      </c>
      <c r="B21" s="9">
        <v>1.8</v>
      </c>
      <c r="C21" s="19">
        <v>3.6</v>
      </c>
      <c r="D21" s="40">
        <f t="shared" si="0"/>
        <v>2.7272727272727271</v>
      </c>
      <c r="E21" s="41">
        <f t="shared" si="1"/>
        <v>57.272727272727273</v>
      </c>
    </row>
    <row r="22" spans="1:5" x14ac:dyDescent="0.4">
      <c r="A22" s="5">
        <v>21</v>
      </c>
      <c r="B22" s="5">
        <v>2</v>
      </c>
      <c r="C22" s="18">
        <v>3.8</v>
      </c>
      <c r="D22" s="38">
        <f t="shared" si="0"/>
        <v>2.8636363636363633</v>
      </c>
      <c r="E22" s="39">
        <f t="shared" si="1"/>
        <v>60.136363636363626</v>
      </c>
    </row>
    <row r="23" spans="1:5" x14ac:dyDescent="0.4">
      <c r="A23" s="9">
        <v>22</v>
      </c>
      <c r="B23" s="9">
        <v>2</v>
      </c>
      <c r="C23" s="19">
        <v>4</v>
      </c>
      <c r="D23" s="40">
        <f t="shared" si="0"/>
        <v>3</v>
      </c>
      <c r="E23" s="41">
        <f t="shared" si="1"/>
        <v>63</v>
      </c>
    </row>
    <row r="24" spans="1:5" x14ac:dyDescent="0.4">
      <c r="A24" s="5">
        <v>23</v>
      </c>
      <c r="B24" s="5">
        <v>2.1</v>
      </c>
      <c r="C24" s="18">
        <v>4.2</v>
      </c>
      <c r="D24" s="38">
        <f t="shared" si="0"/>
        <v>3.1363636363636358</v>
      </c>
      <c r="E24" s="39">
        <f t="shared" si="1"/>
        <v>65.863636363636346</v>
      </c>
    </row>
    <row r="25" spans="1:5" x14ac:dyDescent="0.4">
      <c r="A25" s="9">
        <v>24</v>
      </c>
      <c r="B25" s="9">
        <v>2.2000000000000002</v>
      </c>
      <c r="C25" s="19">
        <v>4.4000000000000004</v>
      </c>
      <c r="D25" s="40">
        <f t="shared" si="0"/>
        <v>3.2727272727272725</v>
      </c>
      <c r="E25" s="41">
        <f t="shared" si="1"/>
        <v>68.72727272727272</v>
      </c>
    </row>
    <row r="26" spans="1:5" ht="27" thickBot="1" x14ac:dyDescent="0.45">
      <c r="A26" s="5">
        <v>25</v>
      </c>
      <c r="B26" s="5">
        <v>2.2999999999999998</v>
      </c>
      <c r="C26" s="18">
        <v>4.5</v>
      </c>
      <c r="D26" s="42">
        <f t="shared" si="0"/>
        <v>3.4090909090909087</v>
      </c>
      <c r="E26" s="43">
        <f t="shared" si="1"/>
        <v>71.590909090909093</v>
      </c>
    </row>
  </sheetData>
  <mergeCells count="2">
    <mergeCell ref="A1:E1"/>
    <mergeCell ref="A2:E2"/>
  </mergeCells>
  <printOptions horizontalCentered="1"/>
  <pageMargins left="0.7" right="0.7" top="0.25" bottom="0.2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DE50A-9BA1-4BDF-B7E9-46FDE70AD5FD}">
  <dimension ref="A1:K42"/>
  <sheetViews>
    <sheetView workbookViewId="0">
      <selection sqref="A1:K1"/>
    </sheetView>
  </sheetViews>
  <sheetFormatPr defaultRowHeight="15" x14ac:dyDescent="0.25"/>
  <cols>
    <col min="1" max="1" width="9.7109375" style="51" customWidth="1"/>
    <col min="2" max="2" width="7.7109375" style="51" customWidth="1"/>
    <col min="3" max="3" width="8.85546875" style="60" customWidth="1"/>
    <col min="4" max="4" width="3.7109375" customWidth="1"/>
    <col min="5" max="5" width="9.7109375" style="51" customWidth="1"/>
    <col min="6" max="6" width="7.7109375" customWidth="1"/>
    <col min="7" max="7" width="8.85546875" style="57" customWidth="1"/>
    <col min="8" max="8" width="3.7109375" customWidth="1"/>
    <col min="9" max="9" width="9.7109375" style="51" customWidth="1"/>
    <col min="10" max="10" width="7.7109375" customWidth="1"/>
    <col min="11" max="11" width="8.85546875" style="57" customWidth="1"/>
  </cols>
  <sheetData>
    <row r="1" spans="1:11" ht="23.25" customHeight="1" x14ac:dyDescent="0.25">
      <c r="A1" s="83" t="s">
        <v>62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18.75" x14ac:dyDescent="0.3">
      <c r="A2" s="63" t="s">
        <v>60</v>
      </c>
      <c r="B2" s="69">
        <v>0.2</v>
      </c>
      <c r="C2" s="67" t="s">
        <v>54</v>
      </c>
      <c r="D2" s="63"/>
      <c r="E2" s="66" t="s">
        <v>59</v>
      </c>
      <c r="F2" s="63">
        <v>1.0999999999999999E-2</v>
      </c>
      <c r="G2" s="64" t="s">
        <v>57</v>
      </c>
      <c r="H2" s="63"/>
      <c r="I2" s="66" t="s">
        <v>58</v>
      </c>
      <c r="J2" s="63">
        <v>3.3000000000000002E-2</v>
      </c>
      <c r="K2" s="65" t="s">
        <v>57</v>
      </c>
    </row>
    <row r="3" spans="1:11" s="50" customFormat="1" ht="31.5" customHeight="1" x14ac:dyDescent="0.25">
      <c r="A3" s="70" t="s">
        <v>12</v>
      </c>
      <c r="B3" s="71" t="s">
        <v>55</v>
      </c>
      <c r="C3" s="72" t="s">
        <v>56</v>
      </c>
      <c r="D3" s="73"/>
      <c r="E3" s="70" t="s">
        <v>12</v>
      </c>
      <c r="F3" s="71" t="s">
        <v>55</v>
      </c>
      <c r="G3" s="72" t="s">
        <v>56</v>
      </c>
      <c r="H3" s="74"/>
      <c r="I3" s="70" t="s">
        <v>12</v>
      </c>
      <c r="J3" s="71" t="s">
        <v>55</v>
      </c>
      <c r="K3" s="72" t="s">
        <v>56</v>
      </c>
    </row>
    <row r="4" spans="1:11" ht="17.25" customHeight="1" x14ac:dyDescent="0.3">
      <c r="A4" s="58">
        <v>2</v>
      </c>
      <c r="B4" s="59">
        <f t="shared" ref="B4:B42" si="0">A4/2.2*$F$2/$B$2</f>
        <v>4.9999999999999989E-2</v>
      </c>
      <c r="C4" s="59">
        <f t="shared" ref="C4:C42" si="1">A4/2.2*$J$2/$B$2</f>
        <v>0.15</v>
      </c>
      <c r="D4" s="52"/>
      <c r="E4" s="53">
        <v>41</v>
      </c>
      <c r="F4" s="61">
        <f t="shared" ref="F4:F42" si="2">E4/2.2*$F$2/$B$2</f>
        <v>1.0249999999999997</v>
      </c>
      <c r="G4" s="61">
        <f t="shared" ref="G4:G42" si="3">E4/2.2*$J$2/$B$2</f>
        <v>3.0749999999999993</v>
      </c>
      <c r="H4" s="52"/>
      <c r="I4" s="58">
        <v>80</v>
      </c>
      <c r="J4" s="59">
        <f t="shared" ref="J4:J42" si="4">I4/2.2*$F$2/$B$2</f>
        <v>1.9999999999999996</v>
      </c>
      <c r="K4" s="59">
        <f t="shared" ref="K4:K42" si="5">I4/2.2*$J$2/$B$2</f>
        <v>5.9999999999999991</v>
      </c>
    </row>
    <row r="5" spans="1:11" ht="17.25" customHeight="1" x14ac:dyDescent="0.3">
      <c r="A5" s="53">
        <v>3</v>
      </c>
      <c r="B5" s="61">
        <f t="shared" si="0"/>
        <v>7.4999999999999983E-2</v>
      </c>
      <c r="C5" s="61">
        <f t="shared" si="1"/>
        <v>0.22499999999999998</v>
      </c>
      <c r="D5" s="52"/>
      <c r="E5" s="58">
        <v>42</v>
      </c>
      <c r="F5" s="59">
        <f t="shared" si="2"/>
        <v>1.0499999999999998</v>
      </c>
      <c r="G5" s="59">
        <f t="shared" si="3"/>
        <v>3.15</v>
      </c>
      <c r="H5" s="52"/>
      <c r="I5" s="53">
        <v>81</v>
      </c>
      <c r="J5" s="61">
        <f t="shared" si="4"/>
        <v>2.0249999999999995</v>
      </c>
      <c r="K5" s="61">
        <f t="shared" si="5"/>
        <v>6.0749999999999993</v>
      </c>
    </row>
    <row r="6" spans="1:11" ht="17.25" customHeight="1" x14ac:dyDescent="0.3">
      <c r="A6" s="58">
        <v>4</v>
      </c>
      <c r="B6" s="59">
        <f t="shared" si="0"/>
        <v>9.9999999999999978E-2</v>
      </c>
      <c r="C6" s="59">
        <f t="shared" si="1"/>
        <v>0.3</v>
      </c>
      <c r="D6" s="52"/>
      <c r="E6" s="53">
        <v>43</v>
      </c>
      <c r="F6" s="61">
        <f t="shared" si="2"/>
        <v>1.0749999999999997</v>
      </c>
      <c r="G6" s="61">
        <f t="shared" si="3"/>
        <v>3.2249999999999992</v>
      </c>
      <c r="H6" s="52"/>
      <c r="I6" s="58">
        <v>82</v>
      </c>
      <c r="J6" s="59">
        <f t="shared" si="4"/>
        <v>2.0499999999999994</v>
      </c>
      <c r="K6" s="59">
        <f t="shared" si="5"/>
        <v>6.1499999999999986</v>
      </c>
    </row>
    <row r="7" spans="1:11" ht="17.25" customHeight="1" x14ac:dyDescent="0.3">
      <c r="A7" s="53">
        <v>5</v>
      </c>
      <c r="B7" s="61">
        <f t="shared" si="0"/>
        <v>0.12499999999999997</v>
      </c>
      <c r="C7" s="61">
        <f t="shared" si="1"/>
        <v>0.37499999999999994</v>
      </c>
      <c r="D7" s="52"/>
      <c r="E7" s="58">
        <v>44</v>
      </c>
      <c r="F7" s="59">
        <f t="shared" si="2"/>
        <v>1.0999999999999999</v>
      </c>
      <c r="G7" s="59">
        <f t="shared" si="3"/>
        <v>3.3</v>
      </c>
      <c r="H7" s="52"/>
      <c r="I7" s="53">
        <v>83</v>
      </c>
      <c r="J7" s="61">
        <f t="shared" si="4"/>
        <v>2.0749999999999997</v>
      </c>
      <c r="K7" s="61">
        <f t="shared" si="5"/>
        <v>6.2250000000000005</v>
      </c>
    </row>
    <row r="8" spans="1:11" ht="17.25" customHeight="1" x14ac:dyDescent="0.3">
      <c r="A8" s="58">
        <v>6</v>
      </c>
      <c r="B8" s="59">
        <f t="shared" si="0"/>
        <v>0.14999999999999997</v>
      </c>
      <c r="C8" s="59">
        <f t="shared" si="1"/>
        <v>0.44999999999999996</v>
      </c>
      <c r="D8" s="52"/>
      <c r="E8" s="53">
        <v>45</v>
      </c>
      <c r="F8" s="61">
        <f t="shared" si="2"/>
        <v>1.1249999999999998</v>
      </c>
      <c r="G8" s="61">
        <f t="shared" si="3"/>
        <v>3.375</v>
      </c>
      <c r="H8" s="52"/>
      <c r="I8" s="58">
        <v>84</v>
      </c>
      <c r="J8" s="59">
        <f t="shared" si="4"/>
        <v>2.0999999999999996</v>
      </c>
      <c r="K8" s="59">
        <f t="shared" si="5"/>
        <v>6.3</v>
      </c>
    </row>
    <row r="9" spans="1:11" ht="17.25" customHeight="1" x14ac:dyDescent="0.3">
      <c r="A9" s="53">
        <v>7</v>
      </c>
      <c r="B9" s="61">
        <f t="shared" si="0"/>
        <v>0.17499999999999996</v>
      </c>
      <c r="C9" s="61">
        <f t="shared" si="1"/>
        <v>0.52499999999999991</v>
      </c>
      <c r="D9" s="52"/>
      <c r="E9" s="58">
        <v>46</v>
      </c>
      <c r="F9" s="59">
        <f t="shared" si="2"/>
        <v>1.1499999999999997</v>
      </c>
      <c r="G9" s="59">
        <f t="shared" si="3"/>
        <v>3.4499999999999997</v>
      </c>
      <c r="H9" s="52"/>
      <c r="I9" s="53">
        <v>85</v>
      </c>
      <c r="J9" s="61">
        <f t="shared" si="4"/>
        <v>2.1249999999999996</v>
      </c>
      <c r="K9" s="61">
        <f t="shared" si="5"/>
        <v>6.3749999999999991</v>
      </c>
    </row>
    <row r="10" spans="1:11" ht="17.25" customHeight="1" x14ac:dyDescent="0.3">
      <c r="A10" s="58">
        <v>8</v>
      </c>
      <c r="B10" s="59">
        <f t="shared" si="0"/>
        <v>0.19999999999999996</v>
      </c>
      <c r="C10" s="59">
        <f t="shared" si="1"/>
        <v>0.6</v>
      </c>
      <c r="D10" s="52"/>
      <c r="E10" s="53">
        <v>47</v>
      </c>
      <c r="F10" s="61">
        <f t="shared" si="2"/>
        <v>1.1749999999999998</v>
      </c>
      <c r="G10" s="61">
        <f t="shared" si="3"/>
        <v>3.5250000000000004</v>
      </c>
      <c r="H10" s="52"/>
      <c r="I10" s="58">
        <v>86</v>
      </c>
      <c r="J10" s="59">
        <f t="shared" si="4"/>
        <v>2.1499999999999995</v>
      </c>
      <c r="K10" s="59">
        <f t="shared" si="5"/>
        <v>6.4499999999999984</v>
      </c>
    </row>
    <row r="11" spans="1:11" ht="17.25" customHeight="1" x14ac:dyDescent="0.3">
      <c r="A11" s="53">
        <v>9</v>
      </c>
      <c r="B11" s="61">
        <f t="shared" si="0"/>
        <v>0.22499999999999998</v>
      </c>
      <c r="C11" s="61">
        <f t="shared" si="1"/>
        <v>0.67500000000000004</v>
      </c>
      <c r="D11" s="52"/>
      <c r="E11" s="58">
        <v>48</v>
      </c>
      <c r="F11" s="59">
        <f t="shared" si="2"/>
        <v>1.1999999999999997</v>
      </c>
      <c r="G11" s="59">
        <f t="shared" si="3"/>
        <v>3.5999999999999996</v>
      </c>
      <c r="H11" s="52"/>
      <c r="I11" s="53">
        <v>87</v>
      </c>
      <c r="J11" s="61">
        <f t="shared" si="4"/>
        <v>2.1749999999999994</v>
      </c>
      <c r="K11" s="61">
        <f t="shared" si="5"/>
        <v>6.5249999999999995</v>
      </c>
    </row>
    <row r="12" spans="1:11" ht="17.25" customHeight="1" x14ac:dyDescent="0.3">
      <c r="A12" s="58">
        <v>10</v>
      </c>
      <c r="B12" s="59">
        <f t="shared" si="0"/>
        <v>0.24999999999999994</v>
      </c>
      <c r="C12" s="59">
        <f t="shared" si="1"/>
        <v>0.74999999999999989</v>
      </c>
      <c r="D12" s="52"/>
      <c r="E12" s="53">
        <v>49</v>
      </c>
      <c r="F12" s="61">
        <f t="shared" si="2"/>
        <v>1.2249999999999996</v>
      </c>
      <c r="G12" s="61">
        <f t="shared" si="3"/>
        <v>3.6749999999999998</v>
      </c>
      <c r="H12" s="52"/>
      <c r="I12" s="58">
        <v>88</v>
      </c>
      <c r="J12" s="59">
        <f t="shared" si="4"/>
        <v>2.1999999999999997</v>
      </c>
      <c r="K12" s="59">
        <f t="shared" si="5"/>
        <v>6.6</v>
      </c>
    </row>
    <row r="13" spans="1:11" ht="17.25" customHeight="1" x14ac:dyDescent="0.3">
      <c r="A13" s="53">
        <v>11</v>
      </c>
      <c r="B13" s="61">
        <f t="shared" si="0"/>
        <v>0.27499999999999997</v>
      </c>
      <c r="C13" s="61">
        <f t="shared" si="1"/>
        <v>0.82499999999999996</v>
      </c>
      <c r="D13" s="52"/>
      <c r="E13" s="58">
        <v>50</v>
      </c>
      <c r="F13" s="59">
        <f t="shared" si="2"/>
        <v>1.2499999999999998</v>
      </c>
      <c r="G13" s="59">
        <f t="shared" si="3"/>
        <v>3.75</v>
      </c>
      <c r="H13" s="52"/>
      <c r="I13" s="53">
        <v>89</v>
      </c>
      <c r="J13" s="61">
        <f t="shared" si="4"/>
        <v>2.2249999999999996</v>
      </c>
      <c r="K13" s="61">
        <f t="shared" si="5"/>
        <v>6.6749999999999998</v>
      </c>
    </row>
    <row r="14" spans="1:11" ht="17.25" customHeight="1" x14ac:dyDescent="0.3">
      <c r="A14" s="58">
        <v>12</v>
      </c>
      <c r="B14" s="59">
        <f t="shared" si="0"/>
        <v>0.29999999999999993</v>
      </c>
      <c r="C14" s="59">
        <f t="shared" si="1"/>
        <v>0.89999999999999991</v>
      </c>
      <c r="D14" s="52"/>
      <c r="E14" s="53">
        <v>51</v>
      </c>
      <c r="F14" s="61">
        <f t="shared" si="2"/>
        <v>1.2749999999999997</v>
      </c>
      <c r="G14" s="61">
        <f t="shared" si="3"/>
        <v>3.8249999999999997</v>
      </c>
      <c r="H14" s="52"/>
      <c r="I14" s="58">
        <v>90</v>
      </c>
      <c r="J14" s="59">
        <f t="shared" si="4"/>
        <v>2.2499999999999996</v>
      </c>
      <c r="K14" s="59">
        <f t="shared" si="5"/>
        <v>6.75</v>
      </c>
    </row>
    <row r="15" spans="1:11" ht="17.25" customHeight="1" x14ac:dyDescent="0.3">
      <c r="A15" s="53">
        <v>13</v>
      </c>
      <c r="B15" s="61">
        <f t="shared" si="0"/>
        <v>0.3249999999999999</v>
      </c>
      <c r="C15" s="61">
        <f t="shared" si="1"/>
        <v>0.97499999999999987</v>
      </c>
      <c r="D15" s="52"/>
      <c r="E15" s="58">
        <v>52</v>
      </c>
      <c r="F15" s="59">
        <f t="shared" si="2"/>
        <v>1.2999999999999996</v>
      </c>
      <c r="G15" s="59">
        <f t="shared" si="3"/>
        <v>3.8999999999999995</v>
      </c>
      <c r="H15" s="52"/>
      <c r="I15" s="53">
        <v>91</v>
      </c>
      <c r="J15" s="61">
        <f t="shared" si="4"/>
        <v>2.2749999999999995</v>
      </c>
      <c r="K15" s="61">
        <f t="shared" si="5"/>
        <v>6.8249999999999993</v>
      </c>
    </row>
    <row r="16" spans="1:11" ht="17.25" customHeight="1" x14ac:dyDescent="0.3">
      <c r="A16" s="58">
        <v>14</v>
      </c>
      <c r="B16" s="59">
        <f t="shared" si="0"/>
        <v>0.34999999999999992</v>
      </c>
      <c r="C16" s="59">
        <f t="shared" si="1"/>
        <v>1.0499999999999998</v>
      </c>
      <c r="D16" s="52"/>
      <c r="E16" s="53">
        <v>53</v>
      </c>
      <c r="F16" s="61">
        <f t="shared" si="2"/>
        <v>1.3249999999999997</v>
      </c>
      <c r="G16" s="61">
        <f t="shared" si="3"/>
        <v>3.9750000000000001</v>
      </c>
      <c r="H16" s="52"/>
      <c r="I16" s="58">
        <v>92</v>
      </c>
      <c r="J16" s="59">
        <f t="shared" si="4"/>
        <v>2.2999999999999994</v>
      </c>
      <c r="K16" s="59">
        <f t="shared" si="5"/>
        <v>6.8999999999999995</v>
      </c>
    </row>
    <row r="17" spans="1:11" ht="17.25" customHeight="1" x14ac:dyDescent="0.3">
      <c r="A17" s="53">
        <v>15</v>
      </c>
      <c r="B17" s="61">
        <f t="shared" si="0"/>
        <v>0.37499999999999989</v>
      </c>
      <c r="C17" s="61">
        <f t="shared" si="1"/>
        <v>1.1249999999999998</v>
      </c>
      <c r="D17" s="52"/>
      <c r="E17" s="58">
        <v>54</v>
      </c>
      <c r="F17" s="59">
        <f t="shared" si="2"/>
        <v>1.3499999999999996</v>
      </c>
      <c r="G17" s="59">
        <f t="shared" si="3"/>
        <v>4.05</v>
      </c>
      <c r="H17" s="52"/>
      <c r="I17" s="53">
        <v>93</v>
      </c>
      <c r="J17" s="61">
        <f t="shared" si="4"/>
        <v>2.3249999999999993</v>
      </c>
      <c r="K17" s="61">
        <f t="shared" si="5"/>
        <v>6.9749999999999988</v>
      </c>
    </row>
    <row r="18" spans="1:11" ht="17.25" customHeight="1" x14ac:dyDescent="0.3">
      <c r="A18" s="58">
        <v>16</v>
      </c>
      <c r="B18" s="59">
        <f t="shared" si="0"/>
        <v>0.39999999999999991</v>
      </c>
      <c r="C18" s="59">
        <f t="shared" si="1"/>
        <v>1.2</v>
      </c>
      <c r="D18" s="52"/>
      <c r="E18" s="53">
        <v>55</v>
      </c>
      <c r="F18" s="61">
        <f t="shared" si="2"/>
        <v>1.3749999999999998</v>
      </c>
      <c r="G18" s="61">
        <f t="shared" si="3"/>
        <v>4.1249999999999991</v>
      </c>
      <c r="H18" s="52"/>
      <c r="I18" s="58">
        <v>94</v>
      </c>
      <c r="J18" s="59">
        <f t="shared" si="4"/>
        <v>2.3499999999999996</v>
      </c>
      <c r="K18" s="59">
        <f t="shared" si="5"/>
        <v>7.0500000000000007</v>
      </c>
    </row>
    <row r="19" spans="1:11" ht="17.25" customHeight="1" x14ac:dyDescent="0.3">
      <c r="A19" s="53">
        <v>17</v>
      </c>
      <c r="B19" s="61">
        <f t="shared" si="0"/>
        <v>0.42499999999999993</v>
      </c>
      <c r="C19" s="61">
        <f t="shared" si="1"/>
        <v>1.2749999999999999</v>
      </c>
      <c r="D19" s="52"/>
      <c r="E19" s="58">
        <v>56</v>
      </c>
      <c r="F19" s="59">
        <f t="shared" si="2"/>
        <v>1.3999999999999997</v>
      </c>
      <c r="G19" s="59">
        <f t="shared" si="3"/>
        <v>4.1999999999999993</v>
      </c>
      <c r="H19" s="52"/>
      <c r="I19" s="53">
        <v>95</v>
      </c>
      <c r="J19" s="61">
        <f t="shared" si="4"/>
        <v>2.3749999999999996</v>
      </c>
      <c r="K19" s="61">
        <f t="shared" si="5"/>
        <v>7.125</v>
      </c>
    </row>
    <row r="20" spans="1:11" ht="17.25" customHeight="1" x14ac:dyDescent="0.3">
      <c r="A20" s="58">
        <v>18</v>
      </c>
      <c r="B20" s="59">
        <f t="shared" si="0"/>
        <v>0.44999999999999996</v>
      </c>
      <c r="C20" s="59">
        <f t="shared" si="1"/>
        <v>1.35</v>
      </c>
      <c r="D20" s="52"/>
      <c r="E20" s="53">
        <v>57</v>
      </c>
      <c r="F20" s="61">
        <f t="shared" si="2"/>
        <v>1.4249999999999998</v>
      </c>
      <c r="G20" s="61">
        <f t="shared" si="3"/>
        <v>4.2749999999999995</v>
      </c>
      <c r="H20" s="52"/>
      <c r="I20" s="58">
        <v>96</v>
      </c>
      <c r="J20" s="59">
        <f t="shared" si="4"/>
        <v>2.3999999999999995</v>
      </c>
      <c r="K20" s="59">
        <f t="shared" si="5"/>
        <v>7.1999999999999993</v>
      </c>
    </row>
    <row r="21" spans="1:11" ht="17.25" customHeight="1" x14ac:dyDescent="0.3">
      <c r="A21" s="53">
        <v>19</v>
      </c>
      <c r="B21" s="61">
        <f t="shared" si="0"/>
        <v>0.47499999999999987</v>
      </c>
      <c r="C21" s="61">
        <f t="shared" si="1"/>
        <v>1.4249999999999998</v>
      </c>
      <c r="D21" s="52"/>
      <c r="E21" s="58">
        <v>58</v>
      </c>
      <c r="F21" s="59">
        <f t="shared" si="2"/>
        <v>1.4499999999999995</v>
      </c>
      <c r="G21" s="59">
        <f t="shared" si="3"/>
        <v>4.3499999999999988</v>
      </c>
      <c r="H21" s="52"/>
      <c r="I21" s="53">
        <v>97</v>
      </c>
      <c r="J21" s="61">
        <f t="shared" si="4"/>
        <v>2.4249999999999994</v>
      </c>
      <c r="K21" s="61">
        <f t="shared" si="5"/>
        <v>7.2749999999999986</v>
      </c>
    </row>
    <row r="22" spans="1:11" ht="17.25" customHeight="1" x14ac:dyDescent="0.3">
      <c r="A22" s="58">
        <v>20</v>
      </c>
      <c r="B22" s="59">
        <f t="shared" si="0"/>
        <v>0.49999999999999989</v>
      </c>
      <c r="C22" s="59">
        <f t="shared" si="1"/>
        <v>1.4999999999999998</v>
      </c>
      <c r="D22" s="52"/>
      <c r="E22" s="53">
        <v>59</v>
      </c>
      <c r="F22" s="61">
        <f t="shared" si="2"/>
        <v>1.4749999999999999</v>
      </c>
      <c r="G22" s="61">
        <f t="shared" si="3"/>
        <v>4.4249999999999998</v>
      </c>
      <c r="H22" s="52"/>
      <c r="I22" s="58">
        <v>98</v>
      </c>
      <c r="J22" s="59">
        <f t="shared" si="4"/>
        <v>2.4499999999999993</v>
      </c>
      <c r="K22" s="59">
        <f t="shared" si="5"/>
        <v>7.35</v>
      </c>
    </row>
    <row r="23" spans="1:11" ht="17.25" customHeight="1" x14ac:dyDescent="0.3">
      <c r="A23" s="53">
        <v>21</v>
      </c>
      <c r="B23" s="61">
        <f t="shared" si="0"/>
        <v>0.52499999999999991</v>
      </c>
      <c r="C23" s="61">
        <f t="shared" si="1"/>
        <v>1.575</v>
      </c>
      <c r="D23" s="52"/>
      <c r="E23" s="58">
        <v>60</v>
      </c>
      <c r="F23" s="59">
        <f t="shared" si="2"/>
        <v>1.4999999999999996</v>
      </c>
      <c r="G23" s="59">
        <f t="shared" si="3"/>
        <v>4.4999999999999991</v>
      </c>
      <c r="H23" s="52"/>
      <c r="I23" s="53">
        <v>99</v>
      </c>
      <c r="J23" s="61">
        <f t="shared" si="4"/>
        <v>2.4749999999999992</v>
      </c>
      <c r="K23" s="61">
        <f t="shared" si="5"/>
        <v>7.4249999999999989</v>
      </c>
    </row>
    <row r="24" spans="1:11" ht="17.25" customHeight="1" x14ac:dyDescent="0.3">
      <c r="A24" s="58">
        <v>22</v>
      </c>
      <c r="B24" s="59">
        <f t="shared" si="0"/>
        <v>0.54999999999999993</v>
      </c>
      <c r="C24" s="59">
        <f t="shared" si="1"/>
        <v>1.65</v>
      </c>
      <c r="D24" s="52"/>
      <c r="E24" s="53">
        <v>61</v>
      </c>
      <c r="F24" s="61">
        <f t="shared" si="2"/>
        <v>1.5249999999999999</v>
      </c>
      <c r="G24" s="61">
        <f t="shared" si="3"/>
        <v>4.5750000000000002</v>
      </c>
      <c r="H24" s="52"/>
      <c r="I24" s="58">
        <v>100</v>
      </c>
      <c r="J24" s="59">
        <f t="shared" si="4"/>
        <v>2.4999999999999996</v>
      </c>
      <c r="K24" s="59">
        <f t="shared" si="5"/>
        <v>7.5</v>
      </c>
    </row>
    <row r="25" spans="1:11" ht="17.25" customHeight="1" x14ac:dyDescent="0.3">
      <c r="A25" s="53">
        <v>23</v>
      </c>
      <c r="B25" s="61">
        <f t="shared" si="0"/>
        <v>0.57499999999999984</v>
      </c>
      <c r="C25" s="61">
        <f t="shared" si="1"/>
        <v>1.7249999999999999</v>
      </c>
      <c r="D25" s="52"/>
      <c r="E25" s="58">
        <v>62</v>
      </c>
      <c r="F25" s="59">
        <f t="shared" si="2"/>
        <v>1.5499999999999996</v>
      </c>
      <c r="G25" s="59">
        <f t="shared" si="3"/>
        <v>4.6499999999999995</v>
      </c>
      <c r="H25" s="52"/>
      <c r="I25" s="53">
        <v>101</v>
      </c>
      <c r="J25" s="61">
        <f t="shared" si="4"/>
        <v>2.5249999999999995</v>
      </c>
      <c r="K25" s="61">
        <f t="shared" si="5"/>
        <v>7.5749999999999993</v>
      </c>
    </row>
    <row r="26" spans="1:11" ht="17.25" customHeight="1" x14ac:dyDescent="0.3">
      <c r="A26" s="58">
        <v>24</v>
      </c>
      <c r="B26" s="59">
        <f t="shared" si="0"/>
        <v>0.59999999999999987</v>
      </c>
      <c r="C26" s="59">
        <f t="shared" si="1"/>
        <v>1.7999999999999998</v>
      </c>
      <c r="D26" s="52"/>
      <c r="E26" s="53">
        <v>63</v>
      </c>
      <c r="F26" s="61">
        <f t="shared" si="2"/>
        <v>1.5749999999999997</v>
      </c>
      <c r="G26" s="61">
        <f t="shared" si="3"/>
        <v>4.7249999999999996</v>
      </c>
      <c r="H26" s="52"/>
      <c r="I26" s="58">
        <v>102</v>
      </c>
      <c r="J26" s="59">
        <f t="shared" si="4"/>
        <v>2.5499999999999994</v>
      </c>
      <c r="K26" s="59">
        <f t="shared" si="5"/>
        <v>7.6499999999999995</v>
      </c>
    </row>
    <row r="27" spans="1:11" ht="17.25" customHeight="1" x14ac:dyDescent="0.3">
      <c r="A27" s="53">
        <v>25</v>
      </c>
      <c r="B27" s="61">
        <f t="shared" si="0"/>
        <v>0.62499999999999989</v>
      </c>
      <c r="C27" s="61">
        <f t="shared" si="1"/>
        <v>1.875</v>
      </c>
      <c r="D27" s="52"/>
      <c r="E27" s="58">
        <v>64</v>
      </c>
      <c r="F27" s="59">
        <f t="shared" si="2"/>
        <v>1.5999999999999996</v>
      </c>
      <c r="G27" s="59">
        <f t="shared" si="3"/>
        <v>4.8</v>
      </c>
      <c r="H27" s="52"/>
      <c r="I27" s="53">
        <v>103</v>
      </c>
      <c r="J27" s="61">
        <f t="shared" si="4"/>
        <v>2.5749999999999993</v>
      </c>
      <c r="K27" s="61">
        <f t="shared" si="5"/>
        <v>7.7249999999999996</v>
      </c>
    </row>
    <row r="28" spans="1:11" ht="17.25" customHeight="1" x14ac:dyDescent="0.3">
      <c r="A28" s="58">
        <v>26</v>
      </c>
      <c r="B28" s="59">
        <f t="shared" si="0"/>
        <v>0.6499999999999998</v>
      </c>
      <c r="C28" s="59">
        <f t="shared" si="1"/>
        <v>1.9499999999999997</v>
      </c>
      <c r="D28" s="52"/>
      <c r="E28" s="53">
        <v>65</v>
      </c>
      <c r="F28" s="61">
        <f t="shared" si="2"/>
        <v>1.6249999999999998</v>
      </c>
      <c r="G28" s="61">
        <f t="shared" si="3"/>
        <v>4.875</v>
      </c>
      <c r="H28" s="52"/>
      <c r="I28" s="58">
        <v>104</v>
      </c>
      <c r="J28" s="59">
        <f t="shared" si="4"/>
        <v>2.5999999999999992</v>
      </c>
      <c r="K28" s="59">
        <f t="shared" si="5"/>
        <v>7.7999999999999989</v>
      </c>
    </row>
    <row r="29" spans="1:11" ht="17.25" customHeight="1" x14ac:dyDescent="0.3">
      <c r="A29" s="53">
        <v>27</v>
      </c>
      <c r="B29" s="61">
        <f t="shared" si="0"/>
        <v>0.67499999999999982</v>
      </c>
      <c r="C29" s="61">
        <f t="shared" si="1"/>
        <v>2.0249999999999999</v>
      </c>
      <c r="D29" s="52"/>
      <c r="E29" s="58">
        <v>66</v>
      </c>
      <c r="F29" s="59">
        <f t="shared" si="2"/>
        <v>1.6499999999999997</v>
      </c>
      <c r="G29" s="59">
        <f t="shared" si="3"/>
        <v>4.9499999999999993</v>
      </c>
      <c r="H29" s="52"/>
      <c r="I29" s="53">
        <v>105</v>
      </c>
      <c r="J29" s="61">
        <f t="shared" si="4"/>
        <v>2.6249999999999996</v>
      </c>
      <c r="K29" s="61">
        <f t="shared" si="5"/>
        <v>7.8749999999999991</v>
      </c>
    </row>
    <row r="30" spans="1:11" ht="17.25" customHeight="1" x14ac:dyDescent="0.3">
      <c r="A30" s="58">
        <v>28</v>
      </c>
      <c r="B30" s="59">
        <f t="shared" si="0"/>
        <v>0.69999999999999984</v>
      </c>
      <c r="C30" s="59">
        <f t="shared" si="1"/>
        <v>2.0999999999999996</v>
      </c>
      <c r="D30" s="52"/>
      <c r="E30" s="53">
        <v>67</v>
      </c>
      <c r="F30" s="61">
        <f t="shared" si="2"/>
        <v>1.6749999999999998</v>
      </c>
      <c r="G30" s="61">
        <f t="shared" si="3"/>
        <v>5.0250000000000004</v>
      </c>
      <c r="H30" s="52"/>
      <c r="I30" s="58">
        <v>106</v>
      </c>
      <c r="J30" s="59">
        <f t="shared" si="4"/>
        <v>2.6499999999999995</v>
      </c>
      <c r="K30" s="59">
        <f t="shared" si="5"/>
        <v>7.95</v>
      </c>
    </row>
    <row r="31" spans="1:11" ht="17.25" customHeight="1" x14ac:dyDescent="0.3">
      <c r="A31" s="53">
        <v>29</v>
      </c>
      <c r="B31" s="61">
        <f t="shared" si="0"/>
        <v>0.72499999999999976</v>
      </c>
      <c r="C31" s="61">
        <f t="shared" si="1"/>
        <v>2.1749999999999994</v>
      </c>
      <c r="D31" s="52"/>
      <c r="E31" s="58">
        <v>68</v>
      </c>
      <c r="F31" s="59">
        <f t="shared" si="2"/>
        <v>1.6999999999999997</v>
      </c>
      <c r="G31" s="59">
        <f t="shared" si="3"/>
        <v>5.0999999999999996</v>
      </c>
      <c r="H31" s="52"/>
      <c r="I31" s="53">
        <v>107</v>
      </c>
      <c r="J31" s="61">
        <f t="shared" si="4"/>
        <v>2.6749999999999994</v>
      </c>
      <c r="K31" s="61">
        <f t="shared" si="5"/>
        <v>8.0249999999999986</v>
      </c>
    </row>
    <row r="32" spans="1:11" ht="17.25" customHeight="1" x14ac:dyDescent="0.3">
      <c r="A32" s="58">
        <v>30</v>
      </c>
      <c r="B32" s="59">
        <f t="shared" si="0"/>
        <v>0.74999999999999978</v>
      </c>
      <c r="C32" s="59">
        <f t="shared" si="1"/>
        <v>2.2499999999999996</v>
      </c>
      <c r="D32" s="52"/>
      <c r="E32" s="53">
        <v>69</v>
      </c>
      <c r="F32" s="61">
        <f t="shared" si="2"/>
        <v>1.7249999999999994</v>
      </c>
      <c r="G32" s="61">
        <f t="shared" si="3"/>
        <v>5.1749999999999989</v>
      </c>
      <c r="H32" s="52"/>
      <c r="I32" s="58">
        <v>108</v>
      </c>
      <c r="J32" s="59">
        <f t="shared" si="4"/>
        <v>2.6999999999999993</v>
      </c>
      <c r="K32" s="59">
        <f t="shared" si="5"/>
        <v>8.1</v>
      </c>
    </row>
    <row r="33" spans="1:11" ht="17.25" customHeight="1" x14ac:dyDescent="0.3">
      <c r="A33" s="53">
        <v>31</v>
      </c>
      <c r="B33" s="61">
        <f t="shared" si="0"/>
        <v>0.7749999999999998</v>
      </c>
      <c r="C33" s="61">
        <f t="shared" si="1"/>
        <v>2.3249999999999997</v>
      </c>
      <c r="D33" s="52"/>
      <c r="E33" s="58">
        <v>70</v>
      </c>
      <c r="F33" s="59">
        <f t="shared" si="2"/>
        <v>1.7499999999999998</v>
      </c>
      <c r="G33" s="59">
        <f t="shared" si="3"/>
        <v>5.25</v>
      </c>
      <c r="H33" s="52"/>
      <c r="I33" s="53">
        <v>109</v>
      </c>
      <c r="J33" s="61">
        <f t="shared" si="4"/>
        <v>2.7249999999999996</v>
      </c>
      <c r="K33" s="61">
        <f t="shared" si="5"/>
        <v>8.1749999999999989</v>
      </c>
    </row>
    <row r="34" spans="1:11" ht="17.25" customHeight="1" x14ac:dyDescent="0.3">
      <c r="A34" s="58">
        <v>32</v>
      </c>
      <c r="B34" s="59">
        <f t="shared" si="0"/>
        <v>0.79999999999999982</v>
      </c>
      <c r="C34" s="59">
        <f t="shared" si="1"/>
        <v>2.4</v>
      </c>
      <c r="D34" s="52"/>
      <c r="E34" s="53">
        <v>71</v>
      </c>
      <c r="F34" s="61">
        <f t="shared" si="2"/>
        <v>1.7749999999999999</v>
      </c>
      <c r="G34" s="61">
        <f t="shared" si="3"/>
        <v>5.3250000000000002</v>
      </c>
      <c r="H34" s="52"/>
      <c r="I34" s="58">
        <v>110</v>
      </c>
      <c r="J34" s="59">
        <f t="shared" si="4"/>
        <v>2.7499999999999996</v>
      </c>
      <c r="K34" s="59">
        <f t="shared" si="5"/>
        <v>8.2499999999999982</v>
      </c>
    </row>
    <row r="35" spans="1:11" ht="17.25" customHeight="1" x14ac:dyDescent="0.3">
      <c r="A35" s="53">
        <v>33</v>
      </c>
      <c r="B35" s="61">
        <f t="shared" si="0"/>
        <v>0.82499999999999984</v>
      </c>
      <c r="C35" s="61">
        <f t="shared" si="1"/>
        <v>2.4749999999999996</v>
      </c>
      <c r="D35" s="52"/>
      <c r="E35" s="58">
        <v>72</v>
      </c>
      <c r="F35" s="59">
        <f t="shared" si="2"/>
        <v>1.7999999999999998</v>
      </c>
      <c r="G35" s="59">
        <f t="shared" si="3"/>
        <v>5.4</v>
      </c>
      <c r="H35" s="52"/>
      <c r="I35" s="53">
        <v>111</v>
      </c>
      <c r="J35" s="61">
        <f t="shared" si="4"/>
        <v>2.7749999999999995</v>
      </c>
      <c r="K35" s="61">
        <f t="shared" si="5"/>
        <v>8.3249999999999993</v>
      </c>
    </row>
    <row r="36" spans="1:11" ht="17.25" customHeight="1" x14ac:dyDescent="0.3">
      <c r="A36" s="58">
        <v>34</v>
      </c>
      <c r="B36" s="59">
        <f t="shared" si="0"/>
        <v>0.84999999999999987</v>
      </c>
      <c r="C36" s="59">
        <f t="shared" si="1"/>
        <v>2.5499999999999998</v>
      </c>
      <c r="D36" s="52"/>
      <c r="E36" s="53">
        <v>73</v>
      </c>
      <c r="F36" s="61">
        <f t="shared" si="2"/>
        <v>1.8249999999999995</v>
      </c>
      <c r="G36" s="61">
        <f t="shared" si="3"/>
        <v>5.4749999999999996</v>
      </c>
      <c r="H36" s="52"/>
      <c r="I36" s="58">
        <v>112</v>
      </c>
      <c r="J36" s="59">
        <f t="shared" si="4"/>
        <v>2.7999999999999994</v>
      </c>
      <c r="K36" s="59">
        <f t="shared" si="5"/>
        <v>8.3999999999999986</v>
      </c>
    </row>
    <row r="37" spans="1:11" ht="17.25" customHeight="1" x14ac:dyDescent="0.3">
      <c r="A37" s="53">
        <v>35</v>
      </c>
      <c r="B37" s="61">
        <f t="shared" si="0"/>
        <v>0.87499999999999989</v>
      </c>
      <c r="C37" s="61">
        <f t="shared" si="1"/>
        <v>2.625</v>
      </c>
      <c r="D37" s="52"/>
      <c r="E37" s="58">
        <v>74</v>
      </c>
      <c r="F37" s="59">
        <f t="shared" si="2"/>
        <v>1.8499999999999996</v>
      </c>
      <c r="G37" s="59">
        <f t="shared" si="3"/>
        <v>5.5499999999999989</v>
      </c>
      <c r="H37" s="52"/>
      <c r="I37" s="53">
        <v>113</v>
      </c>
      <c r="J37" s="61">
        <f t="shared" si="4"/>
        <v>2.8249999999999997</v>
      </c>
      <c r="K37" s="61">
        <f t="shared" si="5"/>
        <v>8.4749999999999996</v>
      </c>
    </row>
    <row r="38" spans="1:11" ht="17.25" customHeight="1" x14ac:dyDescent="0.3">
      <c r="A38" s="58">
        <v>36</v>
      </c>
      <c r="B38" s="59">
        <f t="shared" si="0"/>
        <v>0.89999999999999991</v>
      </c>
      <c r="C38" s="59">
        <f t="shared" si="1"/>
        <v>2.7</v>
      </c>
      <c r="D38" s="52"/>
      <c r="E38" s="53">
        <v>75</v>
      </c>
      <c r="F38" s="61">
        <f t="shared" si="2"/>
        <v>1.8749999999999996</v>
      </c>
      <c r="G38" s="61">
        <f t="shared" si="3"/>
        <v>5.625</v>
      </c>
      <c r="H38" s="52"/>
      <c r="I38" s="58">
        <v>114</v>
      </c>
      <c r="J38" s="59">
        <f t="shared" si="4"/>
        <v>2.8499999999999996</v>
      </c>
      <c r="K38" s="59">
        <f t="shared" si="5"/>
        <v>8.5499999999999989</v>
      </c>
    </row>
    <row r="39" spans="1:11" ht="17.25" customHeight="1" x14ac:dyDescent="0.3">
      <c r="A39" s="53">
        <v>37</v>
      </c>
      <c r="B39" s="61">
        <f t="shared" si="0"/>
        <v>0.92499999999999982</v>
      </c>
      <c r="C39" s="61">
        <f t="shared" si="1"/>
        <v>2.7749999999999995</v>
      </c>
      <c r="D39" s="52"/>
      <c r="E39" s="58">
        <v>76</v>
      </c>
      <c r="F39" s="59">
        <f t="shared" si="2"/>
        <v>1.8999999999999995</v>
      </c>
      <c r="G39" s="59">
        <f t="shared" si="3"/>
        <v>5.6999999999999993</v>
      </c>
      <c r="H39" s="52"/>
      <c r="I39" s="53">
        <v>115</v>
      </c>
      <c r="J39" s="61">
        <f t="shared" si="4"/>
        <v>2.8749999999999991</v>
      </c>
      <c r="K39" s="61">
        <f t="shared" si="5"/>
        <v>8.6249999999999982</v>
      </c>
    </row>
    <row r="40" spans="1:11" ht="17.25" customHeight="1" x14ac:dyDescent="0.3">
      <c r="A40" s="58">
        <v>38</v>
      </c>
      <c r="B40" s="59">
        <f t="shared" si="0"/>
        <v>0.94999999999999973</v>
      </c>
      <c r="C40" s="59">
        <f t="shared" si="1"/>
        <v>2.8499999999999996</v>
      </c>
      <c r="D40" s="52"/>
      <c r="E40" s="53">
        <v>77</v>
      </c>
      <c r="F40" s="61">
        <f t="shared" si="2"/>
        <v>1.9249999999999996</v>
      </c>
      <c r="G40" s="61">
        <f t="shared" si="3"/>
        <v>5.7749999999999995</v>
      </c>
      <c r="H40" s="52"/>
      <c r="I40" s="58">
        <v>116</v>
      </c>
      <c r="J40" s="59">
        <f t="shared" si="4"/>
        <v>2.899999999999999</v>
      </c>
      <c r="K40" s="59">
        <f t="shared" si="5"/>
        <v>8.6999999999999975</v>
      </c>
    </row>
    <row r="41" spans="1:11" ht="17.25" customHeight="1" x14ac:dyDescent="0.3">
      <c r="A41" s="53">
        <v>39</v>
      </c>
      <c r="B41" s="61">
        <f t="shared" si="0"/>
        <v>0.97499999999999987</v>
      </c>
      <c r="C41" s="61">
        <f t="shared" si="1"/>
        <v>2.9249999999999998</v>
      </c>
      <c r="D41" s="52"/>
      <c r="E41" s="58">
        <v>78</v>
      </c>
      <c r="F41" s="59">
        <f t="shared" si="2"/>
        <v>1.9499999999999997</v>
      </c>
      <c r="G41" s="59">
        <f t="shared" si="3"/>
        <v>5.85</v>
      </c>
      <c r="H41" s="52"/>
      <c r="I41" s="53">
        <v>117</v>
      </c>
      <c r="J41" s="61">
        <f t="shared" si="4"/>
        <v>2.9249999999999998</v>
      </c>
      <c r="K41" s="61">
        <f t="shared" si="5"/>
        <v>8.7750000000000004</v>
      </c>
    </row>
    <row r="42" spans="1:11" ht="17.25" customHeight="1" x14ac:dyDescent="0.3">
      <c r="A42" s="58">
        <v>40</v>
      </c>
      <c r="B42" s="59">
        <f t="shared" si="0"/>
        <v>0.99999999999999978</v>
      </c>
      <c r="C42" s="59">
        <f t="shared" si="1"/>
        <v>2.9999999999999996</v>
      </c>
      <c r="D42" s="52"/>
      <c r="E42" s="53">
        <v>79</v>
      </c>
      <c r="F42" s="61">
        <f t="shared" si="2"/>
        <v>1.9749999999999996</v>
      </c>
      <c r="G42" s="61">
        <f t="shared" si="3"/>
        <v>5.9249999999999998</v>
      </c>
      <c r="H42" s="52"/>
      <c r="I42" s="58">
        <v>118</v>
      </c>
      <c r="J42" s="59">
        <f t="shared" si="4"/>
        <v>2.9499999999999997</v>
      </c>
      <c r="K42" s="59">
        <f t="shared" si="5"/>
        <v>8.85</v>
      </c>
    </row>
  </sheetData>
  <mergeCells count="1">
    <mergeCell ref="A1:K1"/>
  </mergeCells>
  <printOptions horizontalCentered="1"/>
  <pageMargins left="0.5" right="0.5" top="0.25" bottom="0.2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DC067-0246-4756-8E40-1BEBA4490560}">
  <dimension ref="A1:C26"/>
  <sheetViews>
    <sheetView workbookViewId="0">
      <selection sqref="A1:C1"/>
    </sheetView>
  </sheetViews>
  <sheetFormatPr defaultRowHeight="26.25" x14ac:dyDescent="0.4"/>
  <cols>
    <col min="1" max="1" width="29.5703125" style="3" customWidth="1"/>
    <col min="2" max="2" width="24.85546875" style="2" customWidth="1"/>
    <col min="3" max="3" width="15" style="2" customWidth="1"/>
  </cols>
  <sheetData>
    <row r="1" spans="1:3" x14ac:dyDescent="0.4">
      <c r="A1" s="96" t="s">
        <v>13</v>
      </c>
      <c r="B1" s="96"/>
      <c r="C1" s="96"/>
    </row>
    <row r="2" spans="1:3" x14ac:dyDescent="0.4">
      <c r="A2" s="97" t="s">
        <v>47</v>
      </c>
      <c r="B2" s="97"/>
      <c r="C2" s="97"/>
    </row>
    <row r="3" spans="1:3" s="1" customFormat="1" x14ac:dyDescent="0.4">
      <c r="A3" s="10" t="s">
        <v>12</v>
      </c>
      <c r="B3" s="11" t="s">
        <v>45</v>
      </c>
      <c r="C3" s="7" t="s">
        <v>46</v>
      </c>
    </row>
    <row r="4" spans="1:3" x14ac:dyDescent="0.4">
      <c r="A4" s="5">
        <v>3</v>
      </c>
      <c r="B4" s="5">
        <f t="shared" ref="B4:B26" si="0">A4*0.03</f>
        <v>0.09</v>
      </c>
      <c r="C4" s="5">
        <f>B4*2</f>
        <v>0.18</v>
      </c>
    </row>
    <row r="5" spans="1:3" x14ac:dyDescent="0.4">
      <c r="A5" s="9">
        <v>4</v>
      </c>
      <c r="B5" s="9">
        <f t="shared" si="0"/>
        <v>0.12</v>
      </c>
      <c r="C5" s="9">
        <f t="shared" ref="C5:C26" si="1">B5*2</f>
        <v>0.24</v>
      </c>
    </row>
    <row r="6" spans="1:3" x14ac:dyDescent="0.4">
      <c r="A6" s="5">
        <v>5</v>
      </c>
      <c r="B6" s="5">
        <f t="shared" si="0"/>
        <v>0.15</v>
      </c>
      <c r="C6" s="5">
        <f t="shared" si="1"/>
        <v>0.3</v>
      </c>
    </row>
    <row r="7" spans="1:3" x14ac:dyDescent="0.4">
      <c r="A7" s="9">
        <v>6</v>
      </c>
      <c r="B7" s="9">
        <f t="shared" si="0"/>
        <v>0.18</v>
      </c>
      <c r="C7" s="9">
        <f t="shared" si="1"/>
        <v>0.36</v>
      </c>
    </row>
    <row r="8" spans="1:3" x14ac:dyDescent="0.4">
      <c r="A8" s="5">
        <v>7</v>
      </c>
      <c r="B8" s="5">
        <f t="shared" si="0"/>
        <v>0.21</v>
      </c>
      <c r="C8" s="5">
        <f t="shared" si="1"/>
        <v>0.42</v>
      </c>
    </row>
    <row r="9" spans="1:3" x14ac:dyDescent="0.4">
      <c r="A9" s="9">
        <v>8</v>
      </c>
      <c r="B9" s="9">
        <f t="shared" si="0"/>
        <v>0.24</v>
      </c>
      <c r="C9" s="9">
        <f t="shared" si="1"/>
        <v>0.48</v>
      </c>
    </row>
    <row r="10" spans="1:3" x14ac:dyDescent="0.4">
      <c r="A10" s="5">
        <v>9</v>
      </c>
      <c r="B10" s="5">
        <f t="shared" si="0"/>
        <v>0.27</v>
      </c>
      <c r="C10" s="5">
        <f t="shared" si="1"/>
        <v>0.54</v>
      </c>
    </row>
    <row r="11" spans="1:3" x14ac:dyDescent="0.4">
      <c r="A11" s="9">
        <v>10</v>
      </c>
      <c r="B11" s="9">
        <f t="shared" si="0"/>
        <v>0.3</v>
      </c>
      <c r="C11" s="9">
        <f t="shared" si="1"/>
        <v>0.6</v>
      </c>
    </row>
    <row r="12" spans="1:3" x14ac:dyDescent="0.4">
      <c r="A12" s="5">
        <v>11</v>
      </c>
      <c r="B12" s="5">
        <f t="shared" si="0"/>
        <v>0.32999999999999996</v>
      </c>
      <c r="C12" s="5">
        <f t="shared" si="1"/>
        <v>0.65999999999999992</v>
      </c>
    </row>
    <row r="13" spans="1:3" x14ac:dyDescent="0.4">
      <c r="A13" s="9">
        <v>12</v>
      </c>
      <c r="B13" s="9">
        <f t="shared" si="0"/>
        <v>0.36</v>
      </c>
      <c r="C13" s="9">
        <f t="shared" si="1"/>
        <v>0.72</v>
      </c>
    </row>
    <row r="14" spans="1:3" x14ac:dyDescent="0.4">
      <c r="A14" s="5">
        <v>13</v>
      </c>
      <c r="B14" s="5">
        <f t="shared" si="0"/>
        <v>0.39</v>
      </c>
      <c r="C14" s="5">
        <f t="shared" si="1"/>
        <v>0.78</v>
      </c>
    </row>
    <row r="15" spans="1:3" x14ac:dyDescent="0.4">
      <c r="A15" s="9">
        <v>14</v>
      </c>
      <c r="B15" s="9">
        <f t="shared" si="0"/>
        <v>0.42</v>
      </c>
      <c r="C15" s="9">
        <f t="shared" si="1"/>
        <v>0.84</v>
      </c>
    </row>
    <row r="16" spans="1:3" x14ac:dyDescent="0.4">
      <c r="A16" s="5">
        <v>15</v>
      </c>
      <c r="B16" s="5">
        <f t="shared" si="0"/>
        <v>0.44999999999999996</v>
      </c>
      <c r="C16" s="5">
        <f t="shared" si="1"/>
        <v>0.89999999999999991</v>
      </c>
    </row>
    <row r="17" spans="1:3" x14ac:dyDescent="0.4">
      <c r="A17" s="9">
        <v>16</v>
      </c>
      <c r="B17" s="9">
        <f t="shared" si="0"/>
        <v>0.48</v>
      </c>
      <c r="C17" s="9">
        <f t="shared" si="1"/>
        <v>0.96</v>
      </c>
    </row>
    <row r="18" spans="1:3" x14ac:dyDescent="0.4">
      <c r="A18" s="5">
        <v>17</v>
      </c>
      <c r="B18" s="5">
        <f t="shared" si="0"/>
        <v>0.51</v>
      </c>
      <c r="C18" s="5">
        <f t="shared" si="1"/>
        <v>1.02</v>
      </c>
    </row>
    <row r="19" spans="1:3" x14ac:dyDescent="0.4">
      <c r="A19" s="9">
        <v>18</v>
      </c>
      <c r="B19" s="9">
        <f t="shared" si="0"/>
        <v>0.54</v>
      </c>
      <c r="C19" s="9">
        <f t="shared" si="1"/>
        <v>1.08</v>
      </c>
    </row>
    <row r="20" spans="1:3" x14ac:dyDescent="0.4">
      <c r="A20" s="5">
        <v>19</v>
      </c>
      <c r="B20" s="5">
        <f t="shared" si="0"/>
        <v>0.56999999999999995</v>
      </c>
      <c r="C20" s="5">
        <f t="shared" si="1"/>
        <v>1.1399999999999999</v>
      </c>
    </row>
    <row r="21" spans="1:3" x14ac:dyDescent="0.4">
      <c r="A21" s="9">
        <v>20</v>
      </c>
      <c r="B21" s="9">
        <f t="shared" si="0"/>
        <v>0.6</v>
      </c>
      <c r="C21" s="9">
        <f t="shared" si="1"/>
        <v>1.2</v>
      </c>
    </row>
    <row r="22" spans="1:3" x14ac:dyDescent="0.4">
      <c r="A22" s="5">
        <v>21</v>
      </c>
      <c r="B22" s="5">
        <f t="shared" si="0"/>
        <v>0.63</v>
      </c>
      <c r="C22" s="5">
        <f t="shared" si="1"/>
        <v>1.26</v>
      </c>
    </row>
    <row r="23" spans="1:3" x14ac:dyDescent="0.4">
      <c r="A23" s="9">
        <v>22</v>
      </c>
      <c r="B23" s="9">
        <f t="shared" si="0"/>
        <v>0.65999999999999992</v>
      </c>
      <c r="C23" s="9">
        <f t="shared" si="1"/>
        <v>1.3199999999999998</v>
      </c>
    </row>
    <row r="24" spans="1:3" x14ac:dyDescent="0.4">
      <c r="A24" s="5">
        <v>23</v>
      </c>
      <c r="B24" s="5">
        <f t="shared" si="0"/>
        <v>0.69</v>
      </c>
      <c r="C24" s="5">
        <f t="shared" si="1"/>
        <v>1.38</v>
      </c>
    </row>
    <row r="25" spans="1:3" x14ac:dyDescent="0.4">
      <c r="A25" s="9">
        <v>24</v>
      </c>
      <c r="B25" s="9">
        <f t="shared" si="0"/>
        <v>0.72</v>
      </c>
      <c r="C25" s="9">
        <f t="shared" si="1"/>
        <v>1.44</v>
      </c>
    </row>
    <row r="26" spans="1:3" x14ac:dyDescent="0.4">
      <c r="A26" s="5">
        <v>25</v>
      </c>
      <c r="B26" s="5">
        <f t="shared" si="0"/>
        <v>0.75</v>
      </c>
      <c r="C26" s="5">
        <f t="shared" si="1"/>
        <v>1.5</v>
      </c>
    </row>
  </sheetData>
  <mergeCells count="2">
    <mergeCell ref="A1:C1"/>
    <mergeCell ref="A2:C2"/>
  </mergeCells>
  <printOptions horizontalCentered="1" verticalCentered="1"/>
  <pageMargins left="0.7" right="0.7" top="0.5" bottom="0.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C9E66-8B43-4E24-BC7A-15B929D5420F}">
  <dimension ref="A1:K42"/>
  <sheetViews>
    <sheetView workbookViewId="0">
      <selection sqref="A1:K1"/>
    </sheetView>
  </sheetViews>
  <sheetFormatPr defaultRowHeight="15" x14ac:dyDescent="0.25"/>
  <cols>
    <col min="1" max="1" width="9.7109375" style="51" customWidth="1"/>
    <col min="2" max="2" width="7.7109375" style="51" customWidth="1"/>
    <col min="3" max="3" width="8.85546875" style="60" customWidth="1"/>
    <col min="4" max="4" width="3.7109375" customWidth="1"/>
    <col min="5" max="5" width="9.7109375" style="51" customWidth="1"/>
    <col min="6" max="6" width="7.7109375" customWidth="1"/>
    <col min="7" max="7" width="8.85546875" style="57" customWidth="1"/>
    <col min="8" max="8" width="3.7109375" customWidth="1"/>
    <col min="9" max="9" width="9.7109375" style="51" customWidth="1"/>
    <col min="10" max="10" width="7.7109375" customWidth="1"/>
    <col min="11" max="11" width="8.85546875" style="57" customWidth="1"/>
  </cols>
  <sheetData>
    <row r="1" spans="1:11" ht="23.25" customHeight="1" x14ac:dyDescent="0.25">
      <c r="A1" s="83" t="s">
        <v>65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18.75" x14ac:dyDescent="0.3">
      <c r="A2" s="63" t="s">
        <v>60</v>
      </c>
      <c r="B2" s="69">
        <v>0.4</v>
      </c>
      <c r="C2" s="67" t="s">
        <v>54</v>
      </c>
      <c r="D2" s="63"/>
      <c r="E2" s="66" t="s">
        <v>59</v>
      </c>
      <c r="F2" s="63">
        <v>0.01</v>
      </c>
      <c r="G2" s="64" t="s">
        <v>57</v>
      </c>
      <c r="H2" s="63"/>
      <c r="I2" s="66" t="s">
        <v>58</v>
      </c>
      <c r="J2" s="63">
        <v>0.05</v>
      </c>
      <c r="K2" s="65" t="s">
        <v>57</v>
      </c>
    </row>
    <row r="3" spans="1:11" s="50" customFormat="1" ht="31.5" customHeight="1" x14ac:dyDescent="0.25">
      <c r="A3" s="70" t="s">
        <v>12</v>
      </c>
      <c r="B3" s="71" t="s">
        <v>55</v>
      </c>
      <c r="C3" s="72" t="s">
        <v>56</v>
      </c>
      <c r="D3" s="73"/>
      <c r="E3" s="70" t="s">
        <v>12</v>
      </c>
      <c r="F3" s="71" t="s">
        <v>55</v>
      </c>
      <c r="G3" s="72" t="s">
        <v>56</v>
      </c>
      <c r="H3" s="74"/>
      <c r="I3" s="70" t="s">
        <v>12</v>
      </c>
      <c r="J3" s="71" t="s">
        <v>55</v>
      </c>
      <c r="K3" s="72" t="s">
        <v>56</v>
      </c>
    </row>
    <row r="4" spans="1:11" ht="17.25" customHeight="1" x14ac:dyDescent="0.3">
      <c r="A4" s="58">
        <v>2</v>
      </c>
      <c r="B4" s="59">
        <f t="shared" ref="B4:B42" si="0">A4/2.2*$F$2/$B$2</f>
        <v>2.2727272727272724E-2</v>
      </c>
      <c r="C4" s="59">
        <f t="shared" ref="C4:C42" si="1">A4/2.2*$J$2/$B$2</f>
        <v>0.11363636363636363</v>
      </c>
      <c r="D4" s="52"/>
      <c r="E4" s="53">
        <v>41</v>
      </c>
      <c r="F4" s="61">
        <f t="shared" ref="F4:F42" si="2">E4/2.2*$F$2/$B$2</f>
        <v>0.46590909090909083</v>
      </c>
      <c r="G4" s="61">
        <f t="shared" ref="G4:G42" si="3">E4/2.2*$J$2/$B$2</f>
        <v>2.3295454545454541</v>
      </c>
      <c r="H4" s="52"/>
      <c r="I4" s="58">
        <v>80</v>
      </c>
      <c r="J4" s="59">
        <f t="shared" ref="J4:J42" si="4">I4/2.2*$F$2/$B$2</f>
        <v>0.90909090909090895</v>
      </c>
      <c r="K4" s="59">
        <f t="shared" ref="K4:K42" si="5">I4/2.2*$J$2/$B$2</f>
        <v>4.545454545454545</v>
      </c>
    </row>
    <row r="5" spans="1:11" ht="17.25" customHeight="1" x14ac:dyDescent="0.3">
      <c r="A5" s="53">
        <v>3</v>
      </c>
      <c r="B5" s="61">
        <f t="shared" si="0"/>
        <v>3.4090909090909088E-2</v>
      </c>
      <c r="C5" s="61">
        <f t="shared" si="1"/>
        <v>0.17045454545454544</v>
      </c>
      <c r="D5" s="52"/>
      <c r="E5" s="58">
        <v>42</v>
      </c>
      <c r="F5" s="59">
        <f t="shared" si="2"/>
        <v>0.47727272727272729</v>
      </c>
      <c r="G5" s="59">
        <f t="shared" si="3"/>
        <v>2.3863636363636362</v>
      </c>
      <c r="H5" s="52"/>
      <c r="I5" s="53">
        <v>81</v>
      </c>
      <c r="J5" s="61">
        <f t="shared" si="4"/>
        <v>0.92045454545454519</v>
      </c>
      <c r="K5" s="61">
        <f t="shared" si="5"/>
        <v>4.6022727272727266</v>
      </c>
    </row>
    <row r="6" spans="1:11" ht="17.25" customHeight="1" x14ac:dyDescent="0.3">
      <c r="A6" s="58">
        <v>4</v>
      </c>
      <c r="B6" s="59">
        <f t="shared" si="0"/>
        <v>4.5454545454545449E-2</v>
      </c>
      <c r="C6" s="59">
        <f t="shared" si="1"/>
        <v>0.22727272727272727</v>
      </c>
      <c r="D6" s="52"/>
      <c r="E6" s="53">
        <v>43</v>
      </c>
      <c r="F6" s="61">
        <f t="shared" si="2"/>
        <v>0.48863636363636359</v>
      </c>
      <c r="G6" s="61">
        <f t="shared" si="3"/>
        <v>2.4431818181818179</v>
      </c>
      <c r="H6" s="52"/>
      <c r="I6" s="58">
        <v>82</v>
      </c>
      <c r="J6" s="59">
        <f t="shared" si="4"/>
        <v>0.93181818181818166</v>
      </c>
      <c r="K6" s="59">
        <f t="shared" si="5"/>
        <v>4.6590909090909083</v>
      </c>
    </row>
    <row r="7" spans="1:11" ht="17.25" customHeight="1" x14ac:dyDescent="0.3">
      <c r="A7" s="53">
        <v>5</v>
      </c>
      <c r="B7" s="61">
        <f t="shared" si="0"/>
        <v>5.6818181818181809E-2</v>
      </c>
      <c r="C7" s="61">
        <f t="shared" si="1"/>
        <v>0.28409090909090906</v>
      </c>
      <c r="D7" s="52"/>
      <c r="E7" s="58">
        <v>44</v>
      </c>
      <c r="F7" s="59">
        <f t="shared" si="2"/>
        <v>0.5</v>
      </c>
      <c r="G7" s="59">
        <f t="shared" si="3"/>
        <v>2.5</v>
      </c>
      <c r="H7" s="52"/>
      <c r="I7" s="53">
        <v>83</v>
      </c>
      <c r="J7" s="61">
        <f t="shared" si="4"/>
        <v>0.94318181818181812</v>
      </c>
      <c r="K7" s="61">
        <f t="shared" si="5"/>
        <v>4.7159090909090908</v>
      </c>
    </row>
    <row r="8" spans="1:11" ht="17.25" customHeight="1" x14ac:dyDescent="0.3">
      <c r="A8" s="58">
        <v>6</v>
      </c>
      <c r="B8" s="59">
        <f t="shared" si="0"/>
        <v>6.8181818181818177E-2</v>
      </c>
      <c r="C8" s="59">
        <f t="shared" si="1"/>
        <v>0.34090909090909088</v>
      </c>
      <c r="D8" s="52"/>
      <c r="E8" s="53">
        <v>45</v>
      </c>
      <c r="F8" s="61">
        <f t="shared" si="2"/>
        <v>0.51136363636363624</v>
      </c>
      <c r="G8" s="61">
        <f t="shared" si="3"/>
        <v>2.5568181818181817</v>
      </c>
      <c r="H8" s="52"/>
      <c r="I8" s="58">
        <v>84</v>
      </c>
      <c r="J8" s="59">
        <f t="shared" si="4"/>
        <v>0.95454545454545459</v>
      </c>
      <c r="K8" s="59">
        <f t="shared" si="5"/>
        <v>4.7727272727272725</v>
      </c>
    </row>
    <row r="9" spans="1:11" ht="17.25" customHeight="1" x14ac:dyDescent="0.3">
      <c r="A9" s="53">
        <v>7</v>
      </c>
      <c r="B9" s="61">
        <f t="shared" si="0"/>
        <v>7.954545454545453E-2</v>
      </c>
      <c r="C9" s="61">
        <f t="shared" si="1"/>
        <v>0.39772727272727271</v>
      </c>
      <c r="D9" s="52"/>
      <c r="E9" s="58">
        <v>46</v>
      </c>
      <c r="F9" s="59">
        <f t="shared" si="2"/>
        <v>0.52272727272727271</v>
      </c>
      <c r="G9" s="59">
        <f t="shared" si="3"/>
        <v>2.6136363636363633</v>
      </c>
      <c r="H9" s="52"/>
      <c r="I9" s="53">
        <v>85</v>
      </c>
      <c r="J9" s="61">
        <f t="shared" si="4"/>
        <v>0.96590909090909083</v>
      </c>
      <c r="K9" s="61">
        <f t="shared" si="5"/>
        <v>4.8295454545454541</v>
      </c>
    </row>
    <row r="10" spans="1:11" ht="17.25" customHeight="1" x14ac:dyDescent="0.3">
      <c r="A10" s="58">
        <v>8</v>
      </c>
      <c r="B10" s="59">
        <f t="shared" si="0"/>
        <v>9.0909090909090898E-2</v>
      </c>
      <c r="C10" s="59">
        <f t="shared" si="1"/>
        <v>0.45454545454545453</v>
      </c>
      <c r="D10" s="52"/>
      <c r="E10" s="53">
        <v>47</v>
      </c>
      <c r="F10" s="61">
        <f t="shared" si="2"/>
        <v>0.53409090909090906</v>
      </c>
      <c r="G10" s="61">
        <f t="shared" si="3"/>
        <v>2.670454545454545</v>
      </c>
      <c r="H10" s="52"/>
      <c r="I10" s="58">
        <v>86</v>
      </c>
      <c r="J10" s="59">
        <f t="shared" si="4"/>
        <v>0.97727272727272718</v>
      </c>
      <c r="K10" s="59">
        <f t="shared" si="5"/>
        <v>4.8863636363636358</v>
      </c>
    </row>
    <row r="11" spans="1:11" ht="17.25" customHeight="1" x14ac:dyDescent="0.3">
      <c r="A11" s="53">
        <v>9</v>
      </c>
      <c r="B11" s="61">
        <f t="shared" si="0"/>
        <v>0.10227272727272727</v>
      </c>
      <c r="C11" s="61">
        <f t="shared" si="1"/>
        <v>0.51136363636363635</v>
      </c>
      <c r="D11" s="52"/>
      <c r="E11" s="58">
        <v>48</v>
      </c>
      <c r="F11" s="59">
        <f t="shared" si="2"/>
        <v>0.54545454545454541</v>
      </c>
      <c r="G11" s="59">
        <f t="shared" si="3"/>
        <v>2.7272727272727271</v>
      </c>
      <c r="H11" s="52"/>
      <c r="I11" s="53">
        <v>87</v>
      </c>
      <c r="J11" s="61">
        <f t="shared" si="4"/>
        <v>0.98863636363636342</v>
      </c>
      <c r="K11" s="61">
        <f t="shared" si="5"/>
        <v>4.9431818181818175</v>
      </c>
    </row>
    <row r="12" spans="1:11" ht="17.25" customHeight="1" x14ac:dyDescent="0.3">
      <c r="A12" s="58">
        <v>10</v>
      </c>
      <c r="B12" s="59">
        <f t="shared" si="0"/>
        <v>0.11363636363636362</v>
      </c>
      <c r="C12" s="59">
        <f t="shared" si="1"/>
        <v>0.56818181818181812</v>
      </c>
      <c r="D12" s="52"/>
      <c r="E12" s="53">
        <v>49</v>
      </c>
      <c r="F12" s="61">
        <f t="shared" si="2"/>
        <v>0.55681818181818166</v>
      </c>
      <c r="G12" s="61">
        <f t="shared" si="3"/>
        <v>2.7840909090909087</v>
      </c>
      <c r="H12" s="52"/>
      <c r="I12" s="58">
        <v>88</v>
      </c>
      <c r="J12" s="59">
        <f t="shared" si="4"/>
        <v>1</v>
      </c>
      <c r="K12" s="59">
        <f t="shared" si="5"/>
        <v>5</v>
      </c>
    </row>
    <row r="13" spans="1:11" ht="17.25" customHeight="1" x14ac:dyDescent="0.3">
      <c r="A13" s="53">
        <v>11</v>
      </c>
      <c r="B13" s="61">
        <f t="shared" si="0"/>
        <v>0.125</v>
      </c>
      <c r="C13" s="61">
        <f t="shared" si="1"/>
        <v>0.625</v>
      </c>
      <c r="D13" s="52"/>
      <c r="E13" s="58">
        <v>50</v>
      </c>
      <c r="F13" s="59">
        <f t="shared" si="2"/>
        <v>0.56818181818181812</v>
      </c>
      <c r="G13" s="59">
        <f t="shared" si="3"/>
        <v>2.8409090909090908</v>
      </c>
      <c r="H13" s="52"/>
      <c r="I13" s="53">
        <v>89</v>
      </c>
      <c r="J13" s="61">
        <f t="shared" si="4"/>
        <v>1.0113636363636362</v>
      </c>
      <c r="K13" s="61">
        <f t="shared" si="5"/>
        <v>5.0568181818181817</v>
      </c>
    </row>
    <row r="14" spans="1:11" ht="17.25" customHeight="1" x14ac:dyDescent="0.3">
      <c r="A14" s="58">
        <v>12</v>
      </c>
      <c r="B14" s="59">
        <f t="shared" si="0"/>
        <v>0.13636363636363635</v>
      </c>
      <c r="C14" s="59">
        <f t="shared" si="1"/>
        <v>0.68181818181818177</v>
      </c>
      <c r="D14" s="52"/>
      <c r="E14" s="53">
        <v>51</v>
      </c>
      <c r="F14" s="61">
        <f t="shared" si="2"/>
        <v>0.57954545454545447</v>
      </c>
      <c r="G14" s="61">
        <f t="shared" si="3"/>
        <v>2.897727272727272</v>
      </c>
      <c r="H14" s="52"/>
      <c r="I14" s="58">
        <v>90</v>
      </c>
      <c r="J14" s="59">
        <f t="shared" si="4"/>
        <v>1.0227272727272725</v>
      </c>
      <c r="K14" s="59">
        <f t="shared" si="5"/>
        <v>5.1136363636363633</v>
      </c>
    </row>
    <row r="15" spans="1:11" ht="17.25" customHeight="1" x14ac:dyDescent="0.3">
      <c r="A15" s="53">
        <v>13</v>
      </c>
      <c r="B15" s="61">
        <f t="shared" si="0"/>
        <v>0.14772727272727271</v>
      </c>
      <c r="C15" s="61">
        <f t="shared" si="1"/>
        <v>0.73863636363636354</v>
      </c>
      <c r="D15" s="52"/>
      <c r="E15" s="58">
        <v>52</v>
      </c>
      <c r="F15" s="59">
        <f t="shared" si="2"/>
        <v>0.59090909090909083</v>
      </c>
      <c r="G15" s="59">
        <f t="shared" si="3"/>
        <v>2.9545454545454541</v>
      </c>
      <c r="H15" s="52"/>
      <c r="I15" s="53">
        <v>91</v>
      </c>
      <c r="J15" s="61">
        <f t="shared" si="4"/>
        <v>1.0340909090909089</v>
      </c>
      <c r="K15" s="61">
        <f t="shared" si="5"/>
        <v>5.1704545454545441</v>
      </c>
    </row>
    <row r="16" spans="1:11" ht="17.25" customHeight="1" x14ac:dyDescent="0.3">
      <c r="A16" s="58">
        <v>14</v>
      </c>
      <c r="B16" s="59">
        <f t="shared" si="0"/>
        <v>0.15909090909090906</v>
      </c>
      <c r="C16" s="59">
        <f t="shared" si="1"/>
        <v>0.79545454545454541</v>
      </c>
      <c r="D16" s="52"/>
      <c r="E16" s="53">
        <v>53</v>
      </c>
      <c r="F16" s="61">
        <f t="shared" si="2"/>
        <v>0.60227272727272718</v>
      </c>
      <c r="G16" s="61">
        <f t="shared" si="3"/>
        <v>3.0113636363636362</v>
      </c>
      <c r="H16" s="52"/>
      <c r="I16" s="58">
        <v>92</v>
      </c>
      <c r="J16" s="59">
        <f t="shared" si="4"/>
        <v>1.0454545454545454</v>
      </c>
      <c r="K16" s="59">
        <f t="shared" si="5"/>
        <v>5.2272727272727266</v>
      </c>
    </row>
    <row r="17" spans="1:11" ht="17.25" customHeight="1" x14ac:dyDescent="0.3">
      <c r="A17" s="53">
        <v>15</v>
      </c>
      <c r="B17" s="61">
        <f t="shared" si="0"/>
        <v>0.17045454545454544</v>
      </c>
      <c r="C17" s="61">
        <f t="shared" si="1"/>
        <v>0.85227272727272718</v>
      </c>
      <c r="D17" s="52"/>
      <c r="E17" s="58">
        <v>54</v>
      </c>
      <c r="F17" s="59">
        <f t="shared" si="2"/>
        <v>0.61363636363636354</v>
      </c>
      <c r="G17" s="59">
        <f t="shared" si="3"/>
        <v>3.0681818181818179</v>
      </c>
      <c r="H17" s="52"/>
      <c r="I17" s="53">
        <v>93</v>
      </c>
      <c r="J17" s="61">
        <f t="shared" si="4"/>
        <v>1.0568181818181817</v>
      </c>
      <c r="K17" s="61">
        <f t="shared" si="5"/>
        <v>5.2840909090909083</v>
      </c>
    </row>
    <row r="18" spans="1:11" ht="17.25" customHeight="1" x14ac:dyDescent="0.3">
      <c r="A18" s="58">
        <v>16</v>
      </c>
      <c r="B18" s="59">
        <f t="shared" si="0"/>
        <v>0.1818181818181818</v>
      </c>
      <c r="C18" s="59">
        <f t="shared" si="1"/>
        <v>0.90909090909090906</v>
      </c>
      <c r="D18" s="52"/>
      <c r="E18" s="53">
        <v>55</v>
      </c>
      <c r="F18" s="61">
        <f t="shared" si="2"/>
        <v>0.62499999999999989</v>
      </c>
      <c r="G18" s="61">
        <f t="shared" si="3"/>
        <v>3.125</v>
      </c>
      <c r="H18" s="52"/>
      <c r="I18" s="58">
        <v>94</v>
      </c>
      <c r="J18" s="59">
        <f t="shared" si="4"/>
        <v>1.0681818181818181</v>
      </c>
      <c r="K18" s="59">
        <f t="shared" si="5"/>
        <v>5.3409090909090899</v>
      </c>
    </row>
    <row r="19" spans="1:11" ht="17.25" customHeight="1" x14ac:dyDescent="0.3">
      <c r="A19" s="53">
        <v>17</v>
      </c>
      <c r="B19" s="61">
        <f t="shared" si="0"/>
        <v>0.19318181818181818</v>
      </c>
      <c r="C19" s="61">
        <f t="shared" si="1"/>
        <v>0.96590909090909083</v>
      </c>
      <c r="D19" s="52"/>
      <c r="E19" s="58">
        <v>56</v>
      </c>
      <c r="F19" s="59">
        <f t="shared" si="2"/>
        <v>0.63636363636363624</v>
      </c>
      <c r="G19" s="59">
        <f t="shared" si="3"/>
        <v>3.1818181818181817</v>
      </c>
      <c r="H19" s="52"/>
      <c r="I19" s="53">
        <v>95</v>
      </c>
      <c r="J19" s="61">
        <f t="shared" si="4"/>
        <v>1.0795454545454546</v>
      </c>
      <c r="K19" s="61">
        <f t="shared" si="5"/>
        <v>5.3977272727272725</v>
      </c>
    </row>
    <row r="20" spans="1:11" ht="17.25" customHeight="1" x14ac:dyDescent="0.3">
      <c r="A20" s="58">
        <v>18</v>
      </c>
      <c r="B20" s="59">
        <f t="shared" si="0"/>
        <v>0.20454545454545453</v>
      </c>
      <c r="C20" s="59">
        <f t="shared" si="1"/>
        <v>1.0227272727272727</v>
      </c>
      <c r="D20" s="52"/>
      <c r="E20" s="53">
        <v>57</v>
      </c>
      <c r="F20" s="61">
        <f t="shared" si="2"/>
        <v>0.64772727272727271</v>
      </c>
      <c r="G20" s="61">
        <f t="shared" si="3"/>
        <v>3.2386363636363633</v>
      </c>
      <c r="H20" s="52"/>
      <c r="I20" s="58">
        <v>96</v>
      </c>
      <c r="J20" s="59">
        <f t="shared" si="4"/>
        <v>1.0909090909090908</v>
      </c>
      <c r="K20" s="59">
        <f t="shared" si="5"/>
        <v>5.4545454545454541</v>
      </c>
    </row>
    <row r="21" spans="1:11" ht="17.25" customHeight="1" x14ac:dyDescent="0.3">
      <c r="A21" s="53">
        <v>19</v>
      </c>
      <c r="B21" s="61">
        <f t="shared" si="0"/>
        <v>0.21590909090909086</v>
      </c>
      <c r="C21" s="61">
        <f t="shared" si="1"/>
        <v>1.0795454545454544</v>
      </c>
      <c r="D21" s="52"/>
      <c r="E21" s="58">
        <v>58</v>
      </c>
      <c r="F21" s="59">
        <f t="shared" si="2"/>
        <v>0.65909090909090895</v>
      </c>
      <c r="G21" s="59">
        <f t="shared" si="3"/>
        <v>3.295454545454545</v>
      </c>
      <c r="H21" s="52"/>
      <c r="I21" s="53">
        <v>97</v>
      </c>
      <c r="J21" s="61">
        <f t="shared" si="4"/>
        <v>1.1022727272727271</v>
      </c>
      <c r="K21" s="61">
        <f t="shared" si="5"/>
        <v>5.5113636363636358</v>
      </c>
    </row>
    <row r="22" spans="1:11" ht="17.25" customHeight="1" x14ac:dyDescent="0.3">
      <c r="A22" s="58">
        <v>20</v>
      </c>
      <c r="B22" s="59">
        <f t="shared" si="0"/>
        <v>0.22727272727272724</v>
      </c>
      <c r="C22" s="59">
        <f t="shared" si="1"/>
        <v>1.1363636363636362</v>
      </c>
      <c r="D22" s="52"/>
      <c r="E22" s="53">
        <v>59</v>
      </c>
      <c r="F22" s="61">
        <f t="shared" si="2"/>
        <v>0.67045454545454541</v>
      </c>
      <c r="G22" s="61">
        <f t="shared" si="3"/>
        <v>3.3522727272727271</v>
      </c>
      <c r="H22" s="52"/>
      <c r="I22" s="58">
        <v>98</v>
      </c>
      <c r="J22" s="59">
        <f t="shared" si="4"/>
        <v>1.1136363636363633</v>
      </c>
      <c r="K22" s="59">
        <f t="shared" si="5"/>
        <v>5.5681818181818175</v>
      </c>
    </row>
    <row r="23" spans="1:11" ht="17.25" customHeight="1" x14ac:dyDescent="0.3">
      <c r="A23" s="53">
        <v>21</v>
      </c>
      <c r="B23" s="61">
        <f t="shared" si="0"/>
        <v>0.23863636363636365</v>
      </c>
      <c r="C23" s="61">
        <f t="shared" si="1"/>
        <v>1.1931818181818181</v>
      </c>
      <c r="D23" s="52"/>
      <c r="E23" s="58">
        <v>60</v>
      </c>
      <c r="F23" s="59">
        <f t="shared" si="2"/>
        <v>0.68181818181818177</v>
      </c>
      <c r="G23" s="59">
        <f t="shared" si="3"/>
        <v>3.4090909090909087</v>
      </c>
      <c r="H23" s="52"/>
      <c r="I23" s="53">
        <v>99</v>
      </c>
      <c r="J23" s="61">
        <f t="shared" si="4"/>
        <v>1.1249999999999998</v>
      </c>
      <c r="K23" s="61">
        <f t="shared" si="5"/>
        <v>5.6249999999999982</v>
      </c>
    </row>
    <row r="24" spans="1:11" ht="17.25" customHeight="1" x14ac:dyDescent="0.3">
      <c r="A24" s="58">
        <v>22</v>
      </c>
      <c r="B24" s="59">
        <f t="shared" si="0"/>
        <v>0.25</v>
      </c>
      <c r="C24" s="59">
        <f t="shared" si="1"/>
        <v>1.25</v>
      </c>
      <c r="D24" s="52"/>
      <c r="E24" s="53">
        <v>61</v>
      </c>
      <c r="F24" s="61">
        <f t="shared" si="2"/>
        <v>0.69318181818181812</v>
      </c>
      <c r="G24" s="61">
        <f t="shared" si="3"/>
        <v>3.4659090909090908</v>
      </c>
      <c r="H24" s="52"/>
      <c r="I24" s="58">
        <v>100</v>
      </c>
      <c r="J24" s="59">
        <f t="shared" si="4"/>
        <v>1.1363636363636362</v>
      </c>
      <c r="K24" s="59">
        <f t="shared" si="5"/>
        <v>5.6818181818181817</v>
      </c>
    </row>
    <row r="25" spans="1:11" ht="17.25" customHeight="1" x14ac:dyDescent="0.3">
      <c r="A25" s="53">
        <v>23</v>
      </c>
      <c r="B25" s="61">
        <f t="shared" si="0"/>
        <v>0.26136363636363635</v>
      </c>
      <c r="C25" s="61">
        <f t="shared" si="1"/>
        <v>1.3068181818181817</v>
      </c>
      <c r="D25" s="52"/>
      <c r="E25" s="58">
        <v>62</v>
      </c>
      <c r="F25" s="59">
        <f t="shared" si="2"/>
        <v>0.70454545454545447</v>
      </c>
      <c r="G25" s="59">
        <f t="shared" si="3"/>
        <v>3.5227272727272729</v>
      </c>
      <c r="H25" s="52"/>
      <c r="I25" s="53">
        <v>101</v>
      </c>
      <c r="J25" s="61">
        <f t="shared" si="4"/>
        <v>1.1477272727272725</v>
      </c>
      <c r="K25" s="61">
        <f t="shared" si="5"/>
        <v>5.7386363636363633</v>
      </c>
    </row>
    <row r="26" spans="1:11" ht="17.25" customHeight="1" x14ac:dyDescent="0.3">
      <c r="A26" s="58">
        <v>24</v>
      </c>
      <c r="B26" s="59">
        <f t="shared" si="0"/>
        <v>0.27272727272727271</v>
      </c>
      <c r="C26" s="59">
        <f t="shared" si="1"/>
        <v>1.3636363636363635</v>
      </c>
      <c r="D26" s="52"/>
      <c r="E26" s="53">
        <v>63</v>
      </c>
      <c r="F26" s="61">
        <f t="shared" si="2"/>
        <v>0.71590909090909072</v>
      </c>
      <c r="G26" s="61">
        <f t="shared" si="3"/>
        <v>3.5795454545454541</v>
      </c>
      <c r="H26" s="52"/>
      <c r="I26" s="58">
        <v>102</v>
      </c>
      <c r="J26" s="59">
        <f t="shared" si="4"/>
        <v>1.1590909090909089</v>
      </c>
      <c r="K26" s="59">
        <f t="shared" si="5"/>
        <v>5.7954545454545441</v>
      </c>
    </row>
    <row r="27" spans="1:11" ht="17.25" customHeight="1" x14ac:dyDescent="0.3">
      <c r="A27" s="53">
        <v>25</v>
      </c>
      <c r="B27" s="61">
        <f t="shared" si="0"/>
        <v>0.28409090909090906</v>
      </c>
      <c r="C27" s="61">
        <f t="shared" si="1"/>
        <v>1.4204545454545454</v>
      </c>
      <c r="D27" s="52"/>
      <c r="E27" s="58">
        <v>64</v>
      </c>
      <c r="F27" s="59">
        <f t="shared" si="2"/>
        <v>0.72727272727272718</v>
      </c>
      <c r="G27" s="59">
        <f t="shared" si="3"/>
        <v>3.6363636363636362</v>
      </c>
      <c r="H27" s="52"/>
      <c r="I27" s="53">
        <v>103</v>
      </c>
      <c r="J27" s="61">
        <f t="shared" si="4"/>
        <v>1.1704545454545452</v>
      </c>
      <c r="K27" s="61">
        <f t="shared" si="5"/>
        <v>5.8522727272727266</v>
      </c>
    </row>
    <row r="28" spans="1:11" ht="17.25" customHeight="1" x14ac:dyDescent="0.3">
      <c r="A28" s="58">
        <v>26</v>
      </c>
      <c r="B28" s="59">
        <f t="shared" si="0"/>
        <v>0.29545454545454541</v>
      </c>
      <c r="C28" s="59">
        <f t="shared" si="1"/>
        <v>1.4772727272727271</v>
      </c>
      <c r="D28" s="52"/>
      <c r="E28" s="53">
        <v>65</v>
      </c>
      <c r="F28" s="61">
        <f t="shared" si="2"/>
        <v>0.73863636363636354</v>
      </c>
      <c r="G28" s="61">
        <f t="shared" si="3"/>
        <v>3.6931818181818179</v>
      </c>
      <c r="H28" s="52"/>
      <c r="I28" s="58">
        <v>104</v>
      </c>
      <c r="J28" s="59">
        <f t="shared" si="4"/>
        <v>1.1818181818181817</v>
      </c>
      <c r="K28" s="59">
        <f t="shared" si="5"/>
        <v>5.9090909090909083</v>
      </c>
    </row>
    <row r="29" spans="1:11" ht="17.25" customHeight="1" x14ac:dyDescent="0.3">
      <c r="A29" s="53">
        <v>27</v>
      </c>
      <c r="B29" s="61">
        <f t="shared" si="0"/>
        <v>0.30681818181818177</v>
      </c>
      <c r="C29" s="61">
        <f t="shared" si="1"/>
        <v>1.5340909090909089</v>
      </c>
      <c r="D29" s="52"/>
      <c r="E29" s="58">
        <v>66</v>
      </c>
      <c r="F29" s="59">
        <f t="shared" si="2"/>
        <v>0.74999999999999989</v>
      </c>
      <c r="G29" s="59">
        <f t="shared" si="3"/>
        <v>3.75</v>
      </c>
      <c r="H29" s="52"/>
      <c r="I29" s="53">
        <v>105</v>
      </c>
      <c r="J29" s="61">
        <f t="shared" si="4"/>
        <v>1.1931818181818181</v>
      </c>
      <c r="K29" s="61">
        <f t="shared" si="5"/>
        <v>5.9659090909090899</v>
      </c>
    </row>
    <row r="30" spans="1:11" ht="17.25" customHeight="1" x14ac:dyDescent="0.3">
      <c r="A30" s="58">
        <v>28</v>
      </c>
      <c r="B30" s="59">
        <f t="shared" si="0"/>
        <v>0.31818181818181812</v>
      </c>
      <c r="C30" s="59">
        <f t="shared" si="1"/>
        <v>1.5909090909090908</v>
      </c>
      <c r="D30" s="52"/>
      <c r="E30" s="53">
        <v>67</v>
      </c>
      <c r="F30" s="61">
        <f t="shared" si="2"/>
        <v>0.76136363636363635</v>
      </c>
      <c r="G30" s="61">
        <f t="shared" si="3"/>
        <v>3.8068181818181817</v>
      </c>
      <c r="H30" s="52"/>
      <c r="I30" s="58">
        <v>106</v>
      </c>
      <c r="J30" s="59">
        <f t="shared" si="4"/>
        <v>1.2045454545454544</v>
      </c>
      <c r="K30" s="59">
        <f t="shared" si="5"/>
        <v>6.0227272727272725</v>
      </c>
    </row>
    <row r="31" spans="1:11" ht="17.25" customHeight="1" x14ac:dyDescent="0.3">
      <c r="A31" s="53">
        <v>29</v>
      </c>
      <c r="B31" s="61">
        <f t="shared" si="0"/>
        <v>0.32954545454545447</v>
      </c>
      <c r="C31" s="61">
        <f t="shared" si="1"/>
        <v>1.6477272727272725</v>
      </c>
      <c r="D31" s="52"/>
      <c r="E31" s="58">
        <v>68</v>
      </c>
      <c r="F31" s="59">
        <f t="shared" si="2"/>
        <v>0.77272727272727271</v>
      </c>
      <c r="G31" s="59">
        <f t="shared" si="3"/>
        <v>3.8636363636363633</v>
      </c>
      <c r="H31" s="52"/>
      <c r="I31" s="53">
        <v>107</v>
      </c>
      <c r="J31" s="61">
        <f t="shared" si="4"/>
        <v>1.2159090909090908</v>
      </c>
      <c r="K31" s="61">
        <f t="shared" si="5"/>
        <v>6.0795454545454541</v>
      </c>
    </row>
    <row r="32" spans="1:11" ht="17.25" customHeight="1" x14ac:dyDescent="0.3">
      <c r="A32" s="58">
        <v>30</v>
      </c>
      <c r="B32" s="59">
        <f t="shared" si="0"/>
        <v>0.34090909090909088</v>
      </c>
      <c r="C32" s="59">
        <f t="shared" si="1"/>
        <v>1.7045454545454544</v>
      </c>
      <c r="D32" s="52"/>
      <c r="E32" s="53">
        <v>69</v>
      </c>
      <c r="F32" s="61">
        <f t="shared" si="2"/>
        <v>0.78409090909090895</v>
      </c>
      <c r="G32" s="61">
        <f t="shared" si="3"/>
        <v>3.920454545454545</v>
      </c>
      <c r="H32" s="52"/>
      <c r="I32" s="58">
        <v>108</v>
      </c>
      <c r="J32" s="59">
        <f t="shared" si="4"/>
        <v>1.2272727272727271</v>
      </c>
      <c r="K32" s="59">
        <f t="shared" si="5"/>
        <v>6.1363636363636358</v>
      </c>
    </row>
    <row r="33" spans="1:11" ht="17.25" customHeight="1" x14ac:dyDescent="0.3">
      <c r="A33" s="53">
        <v>31</v>
      </c>
      <c r="B33" s="61">
        <f t="shared" si="0"/>
        <v>0.35227272727272724</v>
      </c>
      <c r="C33" s="61">
        <f t="shared" si="1"/>
        <v>1.7613636363636365</v>
      </c>
      <c r="D33" s="52"/>
      <c r="E33" s="58">
        <v>70</v>
      </c>
      <c r="F33" s="59">
        <f t="shared" si="2"/>
        <v>0.79545454545454541</v>
      </c>
      <c r="G33" s="59">
        <f t="shared" si="3"/>
        <v>3.9772727272727271</v>
      </c>
      <c r="H33" s="52"/>
      <c r="I33" s="53">
        <v>109</v>
      </c>
      <c r="J33" s="61">
        <f t="shared" si="4"/>
        <v>1.2386363636363635</v>
      </c>
      <c r="K33" s="61">
        <f t="shared" si="5"/>
        <v>6.1931818181818175</v>
      </c>
    </row>
    <row r="34" spans="1:11" ht="17.25" customHeight="1" x14ac:dyDescent="0.3">
      <c r="A34" s="58">
        <v>32</v>
      </c>
      <c r="B34" s="59">
        <f t="shared" si="0"/>
        <v>0.36363636363636359</v>
      </c>
      <c r="C34" s="59">
        <f t="shared" si="1"/>
        <v>1.8181818181818181</v>
      </c>
      <c r="D34" s="52"/>
      <c r="E34" s="53">
        <v>71</v>
      </c>
      <c r="F34" s="61">
        <f t="shared" si="2"/>
        <v>0.80681818181818188</v>
      </c>
      <c r="G34" s="61">
        <f t="shared" si="3"/>
        <v>4.0340909090909092</v>
      </c>
      <c r="H34" s="52"/>
      <c r="I34" s="58">
        <v>110</v>
      </c>
      <c r="J34" s="59">
        <f t="shared" si="4"/>
        <v>1.2499999999999998</v>
      </c>
      <c r="K34" s="59">
        <f t="shared" si="5"/>
        <v>6.25</v>
      </c>
    </row>
    <row r="35" spans="1:11" ht="17.25" customHeight="1" x14ac:dyDescent="0.3">
      <c r="A35" s="53">
        <v>33</v>
      </c>
      <c r="B35" s="61">
        <f t="shared" si="0"/>
        <v>0.37499999999999994</v>
      </c>
      <c r="C35" s="61">
        <f t="shared" si="1"/>
        <v>1.875</v>
      </c>
      <c r="D35" s="52"/>
      <c r="E35" s="58">
        <v>72</v>
      </c>
      <c r="F35" s="59">
        <f t="shared" si="2"/>
        <v>0.81818181818181812</v>
      </c>
      <c r="G35" s="59">
        <f t="shared" si="3"/>
        <v>4.0909090909090908</v>
      </c>
      <c r="H35" s="52"/>
      <c r="I35" s="53">
        <v>111</v>
      </c>
      <c r="J35" s="61">
        <f t="shared" si="4"/>
        <v>1.2613636363636362</v>
      </c>
      <c r="K35" s="61">
        <f t="shared" si="5"/>
        <v>6.3068181818181817</v>
      </c>
    </row>
    <row r="36" spans="1:11" ht="17.25" customHeight="1" x14ac:dyDescent="0.3">
      <c r="A36" s="58">
        <v>34</v>
      </c>
      <c r="B36" s="59">
        <f t="shared" si="0"/>
        <v>0.38636363636363635</v>
      </c>
      <c r="C36" s="59">
        <f t="shared" si="1"/>
        <v>1.9318181818181817</v>
      </c>
      <c r="D36" s="52"/>
      <c r="E36" s="53">
        <v>73</v>
      </c>
      <c r="F36" s="61">
        <f t="shared" si="2"/>
        <v>0.82954545454545447</v>
      </c>
      <c r="G36" s="61">
        <f t="shared" si="3"/>
        <v>4.1477272727272725</v>
      </c>
      <c r="H36" s="52"/>
      <c r="I36" s="58">
        <v>112</v>
      </c>
      <c r="J36" s="59">
        <f t="shared" si="4"/>
        <v>1.2727272727272725</v>
      </c>
      <c r="K36" s="59">
        <f t="shared" si="5"/>
        <v>6.3636363636363633</v>
      </c>
    </row>
    <row r="37" spans="1:11" ht="17.25" customHeight="1" x14ac:dyDescent="0.3">
      <c r="A37" s="53">
        <v>35</v>
      </c>
      <c r="B37" s="61">
        <f t="shared" si="0"/>
        <v>0.39772727272727271</v>
      </c>
      <c r="C37" s="61">
        <f t="shared" si="1"/>
        <v>1.9886363636363635</v>
      </c>
      <c r="D37" s="52"/>
      <c r="E37" s="58">
        <v>74</v>
      </c>
      <c r="F37" s="59">
        <f t="shared" si="2"/>
        <v>0.84090909090909083</v>
      </c>
      <c r="G37" s="59">
        <f t="shared" si="3"/>
        <v>4.2045454545454541</v>
      </c>
      <c r="H37" s="52"/>
      <c r="I37" s="53">
        <v>113</v>
      </c>
      <c r="J37" s="61">
        <f t="shared" si="4"/>
        <v>1.2840909090909087</v>
      </c>
      <c r="K37" s="61">
        <f t="shared" si="5"/>
        <v>6.4204545454545459</v>
      </c>
    </row>
    <row r="38" spans="1:11" ht="17.25" customHeight="1" x14ac:dyDescent="0.3">
      <c r="A38" s="58">
        <v>36</v>
      </c>
      <c r="B38" s="59">
        <f t="shared" si="0"/>
        <v>0.40909090909090906</v>
      </c>
      <c r="C38" s="59">
        <f t="shared" si="1"/>
        <v>2.0454545454545454</v>
      </c>
      <c r="D38" s="52"/>
      <c r="E38" s="53">
        <v>75</v>
      </c>
      <c r="F38" s="61">
        <f t="shared" si="2"/>
        <v>0.85227272727272718</v>
      </c>
      <c r="G38" s="61">
        <f t="shared" si="3"/>
        <v>4.2613636363636358</v>
      </c>
      <c r="H38" s="52"/>
      <c r="I38" s="58">
        <v>114</v>
      </c>
      <c r="J38" s="59">
        <f t="shared" si="4"/>
        <v>1.2954545454545454</v>
      </c>
      <c r="K38" s="59">
        <f t="shared" si="5"/>
        <v>6.4772727272727266</v>
      </c>
    </row>
    <row r="39" spans="1:11" ht="17.25" customHeight="1" x14ac:dyDescent="0.3">
      <c r="A39" s="53">
        <v>37</v>
      </c>
      <c r="B39" s="61">
        <f t="shared" si="0"/>
        <v>0.42045454545454541</v>
      </c>
      <c r="C39" s="61">
        <f t="shared" si="1"/>
        <v>2.1022727272727271</v>
      </c>
      <c r="D39" s="52"/>
      <c r="E39" s="58">
        <v>76</v>
      </c>
      <c r="F39" s="59">
        <f t="shared" si="2"/>
        <v>0.86363636363636342</v>
      </c>
      <c r="G39" s="59">
        <f t="shared" si="3"/>
        <v>4.3181818181818175</v>
      </c>
      <c r="H39" s="52"/>
      <c r="I39" s="53">
        <v>115</v>
      </c>
      <c r="J39" s="61">
        <f t="shared" si="4"/>
        <v>1.3068181818181817</v>
      </c>
      <c r="K39" s="61">
        <f t="shared" si="5"/>
        <v>6.5340909090909083</v>
      </c>
    </row>
    <row r="40" spans="1:11" ht="17.25" customHeight="1" x14ac:dyDescent="0.3">
      <c r="A40" s="58">
        <v>38</v>
      </c>
      <c r="B40" s="59">
        <f t="shared" si="0"/>
        <v>0.43181818181818171</v>
      </c>
      <c r="C40" s="59">
        <f t="shared" si="1"/>
        <v>2.1590909090909087</v>
      </c>
      <c r="D40" s="52"/>
      <c r="E40" s="53">
        <v>77</v>
      </c>
      <c r="F40" s="61">
        <f t="shared" si="2"/>
        <v>0.875</v>
      </c>
      <c r="G40" s="61">
        <f t="shared" si="3"/>
        <v>4.375</v>
      </c>
      <c r="H40" s="52"/>
      <c r="I40" s="58">
        <v>116</v>
      </c>
      <c r="J40" s="59">
        <f t="shared" si="4"/>
        <v>1.3181818181818179</v>
      </c>
      <c r="K40" s="59">
        <f t="shared" si="5"/>
        <v>6.5909090909090899</v>
      </c>
    </row>
    <row r="41" spans="1:11" ht="17.25" customHeight="1" x14ac:dyDescent="0.3">
      <c r="A41" s="53">
        <v>39</v>
      </c>
      <c r="B41" s="61">
        <f t="shared" si="0"/>
        <v>0.44318181818181818</v>
      </c>
      <c r="C41" s="61">
        <f t="shared" si="1"/>
        <v>2.2159090909090908</v>
      </c>
      <c r="D41" s="52"/>
      <c r="E41" s="58">
        <v>78</v>
      </c>
      <c r="F41" s="59">
        <f t="shared" si="2"/>
        <v>0.88636363636363635</v>
      </c>
      <c r="G41" s="59">
        <f t="shared" si="3"/>
        <v>4.4318181818181817</v>
      </c>
      <c r="H41" s="52"/>
      <c r="I41" s="53">
        <v>117</v>
      </c>
      <c r="J41" s="61">
        <f t="shared" si="4"/>
        <v>1.3295454545454546</v>
      </c>
      <c r="K41" s="61">
        <f t="shared" si="5"/>
        <v>6.6477272727272725</v>
      </c>
    </row>
    <row r="42" spans="1:11" ht="17.25" customHeight="1" x14ac:dyDescent="0.3">
      <c r="A42" s="58">
        <v>40</v>
      </c>
      <c r="B42" s="59">
        <f t="shared" si="0"/>
        <v>0.45454545454545447</v>
      </c>
      <c r="C42" s="59">
        <f t="shared" si="1"/>
        <v>2.2727272727272725</v>
      </c>
      <c r="D42" s="52"/>
      <c r="E42" s="53">
        <v>79</v>
      </c>
      <c r="F42" s="61">
        <f t="shared" si="2"/>
        <v>0.8977272727272726</v>
      </c>
      <c r="G42" s="61">
        <f t="shared" si="3"/>
        <v>4.4886363636363633</v>
      </c>
      <c r="H42" s="52"/>
      <c r="I42" s="58">
        <v>118</v>
      </c>
      <c r="J42" s="59">
        <f t="shared" si="4"/>
        <v>1.3409090909090908</v>
      </c>
      <c r="K42" s="59">
        <f t="shared" si="5"/>
        <v>6.7045454545454541</v>
      </c>
    </row>
  </sheetData>
  <mergeCells count="1">
    <mergeCell ref="A1:K1"/>
  </mergeCells>
  <printOptions horizontalCentered="1"/>
  <pageMargins left="0.5" right="0.5" top="0.25" bottom="0.2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Carprofen</vt:lpstr>
      <vt:lpstr>Cerenia</vt:lpstr>
      <vt:lpstr>Convenia</vt:lpstr>
      <vt:lpstr>Epinephrine</vt:lpstr>
      <vt:lpstr>Gaba Caps</vt:lpstr>
      <vt:lpstr>Gaba Susp</vt:lpstr>
      <vt:lpstr>Glycopyrrolate</vt:lpstr>
      <vt:lpstr>Meloxicam Oral</vt:lpstr>
      <vt:lpstr>Naloxone</vt:lpstr>
      <vt:lpstr>Trazodone</vt:lpstr>
      <vt:lpstr>HW Treatment Doxy</vt:lpstr>
      <vt:lpstr>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Management Computers</dc:creator>
  <cp:lastModifiedBy>Deana Love</cp:lastModifiedBy>
  <cp:lastPrinted>2026-07-13T22:06:55Z</cp:lastPrinted>
  <dcterms:created xsi:type="dcterms:W3CDTF">2025-06-22T18:48:32Z</dcterms:created>
  <dcterms:modified xsi:type="dcterms:W3CDTF">2026-07-13T22:17:19Z</dcterms:modified>
</cp:coreProperties>
</file>