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000" windowHeight="6780"/>
  </bookViews>
  <sheets>
    <sheet name="Sheet1" sheetId="1" r:id="rId1"/>
  </sheets>
  <calcPr calcId="171027"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22" i="1"/>
  <c r="C22"/>
  <c r="D22"/>
  <c r="F22"/>
  <c r="H22"/>
  <c r="J22"/>
  <c r="L22"/>
  <c r="N22"/>
  <c r="P22"/>
  <c r="O22"/>
  <c r="B23"/>
  <c r="E22"/>
  <c r="M22"/>
  <c r="I22"/>
  <c r="G22"/>
  <c r="C23"/>
  <c r="R22"/>
  <c r="Q22"/>
  <c r="K22"/>
  <c r="D23"/>
  <c r="E23"/>
  <c r="B24"/>
  <c r="C24"/>
  <c r="B25"/>
  <c r="C25"/>
  <c r="B26"/>
  <c r="C26"/>
  <c r="T22"/>
  <c r="S22"/>
  <c r="F23"/>
  <c r="G23"/>
  <c r="D24"/>
  <c r="E24"/>
  <c r="D25"/>
  <c r="E25"/>
  <c r="V22"/>
  <c r="U22"/>
  <c r="B27"/>
  <c r="C27"/>
  <c r="F24"/>
  <c r="G24"/>
  <c r="X22"/>
  <c r="W22"/>
  <c r="H23"/>
  <c r="I23"/>
  <c r="D26"/>
  <c r="E26"/>
  <c r="B28"/>
  <c r="C28"/>
  <c r="Z22"/>
  <c r="Y22"/>
  <c r="F25"/>
  <c r="G25"/>
  <c r="H24"/>
  <c r="I24"/>
  <c r="J23"/>
  <c r="K23"/>
  <c r="D27"/>
  <c r="E27"/>
  <c r="B29"/>
  <c r="C29"/>
  <c r="AB22"/>
  <c r="AA22"/>
  <c r="F26"/>
  <c r="G26"/>
  <c r="H25"/>
  <c r="I25"/>
  <c r="D28"/>
  <c r="E28"/>
  <c r="J24"/>
  <c r="K24"/>
  <c r="B30"/>
  <c r="C30"/>
  <c r="L23"/>
  <c r="AD22"/>
  <c r="AC22"/>
  <c r="H26"/>
  <c r="I26"/>
  <c r="F27"/>
  <c r="G27"/>
  <c r="D29"/>
  <c r="E29"/>
  <c r="J25"/>
  <c r="K25"/>
  <c r="B31"/>
  <c r="C31"/>
  <c r="M23"/>
  <c r="L24"/>
  <c r="M24"/>
  <c r="AF22"/>
  <c r="AG22"/>
  <c r="AE22"/>
  <c r="F28"/>
  <c r="G28"/>
  <c r="H27"/>
  <c r="I27"/>
  <c r="D30"/>
  <c r="E30"/>
  <c r="J26"/>
  <c r="K26"/>
  <c r="N23"/>
  <c r="O23"/>
  <c r="N24"/>
  <c r="O24"/>
  <c r="B32"/>
  <c r="H28"/>
  <c r="I28"/>
  <c r="L25"/>
  <c r="M25"/>
  <c r="F29"/>
  <c r="G29"/>
  <c r="D31"/>
  <c r="E31"/>
  <c r="J27"/>
  <c r="K27"/>
  <c r="P23"/>
  <c r="Q23"/>
  <c r="C32"/>
  <c r="N25"/>
  <c r="O25"/>
  <c r="F30"/>
  <c r="G30"/>
  <c r="L26"/>
  <c r="M26"/>
  <c r="H29"/>
  <c r="I29"/>
  <c r="J28"/>
  <c r="K28"/>
  <c r="R23"/>
  <c r="S23"/>
  <c r="B33"/>
  <c r="C33"/>
  <c r="D32"/>
  <c r="N26"/>
  <c r="O26"/>
  <c r="P24"/>
  <c r="H30"/>
  <c r="I30"/>
  <c r="L27"/>
  <c r="M27"/>
  <c r="F31"/>
  <c r="G31"/>
  <c r="J29"/>
  <c r="K29"/>
  <c r="T23"/>
  <c r="U23"/>
  <c r="Q24"/>
  <c r="E32"/>
  <c r="F32"/>
  <c r="G32"/>
  <c r="B34"/>
  <c r="C34"/>
  <c r="V23"/>
  <c r="W23"/>
  <c r="R24"/>
  <c r="S24"/>
  <c r="N27"/>
  <c r="O27"/>
  <c r="H31"/>
  <c r="I31"/>
  <c r="L28"/>
  <c r="M28"/>
  <c r="P25"/>
  <c r="Q25"/>
  <c r="D33"/>
  <c r="E33"/>
  <c r="B35"/>
  <c r="C35"/>
  <c r="X23"/>
  <c r="Y23"/>
  <c r="T24"/>
  <c r="U24"/>
  <c r="J30"/>
  <c r="K30"/>
  <c r="P26"/>
  <c r="Q26"/>
  <c r="R25"/>
  <c r="S25"/>
  <c r="D34"/>
  <c r="E34"/>
  <c r="F33"/>
  <c r="G33"/>
  <c r="B36"/>
  <c r="C36"/>
  <c r="Z23"/>
  <c r="AA23"/>
  <c r="V24"/>
  <c r="W24"/>
  <c r="H32"/>
  <c r="I32"/>
  <c r="N28"/>
  <c r="O28"/>
  <c r="J31"/>
  <c r="K31"/>
  <c r="P27"/>
  <c r="Q27"/>
  <c r="R26"/>
  <c r="S26"/>
  <c r="T25"/>
  <c r="U25"/>
  <c r="D35"/>
  <c r="E35"/>
  <c r="B37"/>
  <c r="C37"/>
  <c r="AB23"/>
  <c r="AC23"/>
  <c r="L29"/>
  <c r="H33"/>
  <c r="I33"/>
  <c r="F34"/>
  <c r="G34"/>
  <c r="J32"/>
  <c r="K32"/>
  <c r="T26"/>
  <c r="U26"/>
  <c r="R27"/>
  <c r="S27"/>
  <c r="V25"/>
  <c r="M29"/>
  <c r="D36"/>
  <c r="E36"/>
  <c r="B38"/>
  <c r="C38"/>
  <c r="AD23"/>
  <c r="AE23"/>
  <c r="X24"/>
  <c r="P28"/>
  <c r="Q28"/>
  <c r="F35"/>
  <c r="G35"/>
  <c r="H34"/>
  <c r="I34"/>
  <c r="J33"/>
  <c r="K33"/>
  <c r="Y24"/>
  <c r="W25"/>
  <c r="T27"/>
  <c r="U27"/>
  <c r="N29"/>
  <c r="O29"/>
  <c r="L30"/>
  <c r="M30"/>
  <c r="D37"/>
  <c r="E37"/>
  <c r="B39"/>
  <c r="C39"/>
  <c r="AF23"/>
  <c r="AG23"/>
  <c r="H35"/>
  <c r="I35"/>
  <c r="F36"/>
  <c r="G36"/>
  <c r="J34"/>
  <c r="K34"/>
  <c r="P29"/>
  <c r="Q29"/>
  <c r="X25"/>
  <c r="Y25"/>
  <c r="Z24"/>
  <c r="V26"/>
  <c r="W26"/>
  <c r="N30"/>
  <c r="O30"/>
  <c r="L31"/>
  <c r="M31"/>
  <c r="D38"/>
  <c r="E38"/>
  <c r="B40"/>
  <c r="C40"/>
  <c r="R28"/>
  <c r="S28"/>
  <c r="F37"/>
  <c r="G37"/>
  <c r="H36"/>
  <c r="I36"/>
  <c r="J35"/>
  <c r="K35"/>
  <c r="AA24"/>
  <c r="Z25"/>
  <c r="X26"/>
  <c r="Y26"/>
  <c r="V27"/>
  <c r="W27"/>
  <c r="N31"/>
  <c r="O31"/>
  <c r="P30"/>
  <c r="L32"/>
  <c r="M32"/>
  <c r="B41"/>
  <c r="C41"/>
  <c r="R29"/>
  <c r="S29"/>
  <c r="J36"/>
  <c r="K36"/>
  <c r="AB24"/>
  <c r="AC24"/>
  <c r="AD24"/>
  <c r="AA25"/>
  <c r="X27"/>
  <c r="Y27"/>
  <c r="Q30"/>
  <c r="R30"/>
  <c r="S30"/>
  <c r="L33"/>
  <c r="M33"/>
  <c r="N32"/>
  <c r="O32"/>
  <c r="B42"/>
  <c r="C42"/>
  <c r="T28"/>
  <c r="AE24"/>
  <c r="AB25"/>
  <c r="AC25"/>
  <c r="Z26"/>
  <c r="AA26"/>
  <c r="U28"/>
  <c r="T29"/>
  <c r="P31"/>
  <c r="L34"/>
  <c r="M34"/>
  <c r="N33"/>
  <c r="O33"/>
  <c r="B43"/>
  <c r="C43"/>
  <c r="V28"/>
  <c r="W28"/>
  <c r="Q31"/>
  <c r="R31"/>
  <c r="S31"/>
  <c r="AF24"/>
  <c r="AG24"/>
  <c r="Z27"/>
  <c r="AA27"/>
  <c r="AB26"/>
  <c r="AC26"/>
  <c r="AD25"/>
  <c r="AE25"/>
  <c r="U29"/>
  <c r="V29"/>
  <c r="W29"/>
  <c r="L35"/>
  <c r="M35"/>
  <c r="N34"/>
  <c r="O34"/>
  <c r="B44"/>
  <c r="C44"/>
  <c r="X28"/>
  <c r="Y28"/>
  <c r="P32"/>
  <c r="Q32"/>
  <c r="AB27"/>
  <c r="AC27"/>
  <c r="AD26"/>
  <c r="AE26"/>
  <c r="X29"/>
  <c r="Y29"/>
  <c r="T30"/>
  <c r="U30"/>
  <c r="P33"/>
  <c r="Q33"/>
  <c r="R32"/>
  <c r="S32"/>
  <c r="L36"/>
  <c r="M36"/>
  <c r="N35"/>
  <c r="O35"/>
  <c r="B45"/>
  <c r="C45"/>
  <c r="Z28"/>
  <c r="AA28"/>
  <c r="AD27"/>
  <c r="AE27"/>
  <c r="AF25"/>
  <c r="Z29"/>
  <c r="AA29"/>
  <c r="T31"/>
  <c r="U31"/>
  <c r="V30"/>
  <c r="W30"/>
  <c r="P34"/>
  <c r="Q34"/>
  <c r="R33"/>
  <c r="S33"/>
  <c r="N36"/>
  <c r="O36"/>
  <c r="B46"/>
  <c r="C46"/>
  <c r="AB28"/>
  <c r="AC28"/>
  <c r="AG25"/>
  <c r="AB29"/>
  <c r="AC29"/>
  <c r="T32"/>
  <c r="U32"/>
  <c r="T33"/>
  <c r="V31"/>
  <c r="W31"/>
  <c r="X30"/>
  <c r="Y30"/>
  <c r="R34"/>
  <c r="S34"/>
  <c r="P35"/>
  <c r="Q35"/>
  <c r="B47"/>
  <c r="C47"/>
  <c r="AD28"/>
  <c r="AE28"/>
  <c r="AF26"/>
  <c r="AG26"/>
  <c r="AD29"/>
  <c r="AE29"/>
  <c r="V32"/>
  <c r="U33"/>
  <c r="T34"/>
  <c r="X31"/>
  <c r="Y31"/>
  <c r="P36"/>
  <c r="Q36"/>
  <c r="R35"/>
  <c r="S35"/>
  <c r="B48"/>
  <c r="C48"/>
  <c r="AF27"/>
  <c r="AG27"/>
  <c r="Z30"/>
  <c r="W32"/>
  <c r="U34"/>
  <c r="T35"/>
  <c r="R36"/>
  <c r="S36"/>
  <c r="B49"/>
  <c r="C49"/>
  <c r="AF28"/>
  <c r="AG28"/>
  <c r="AA30"/>
  <c r="Z31"/>
  <c r="AB30"/>
  <c r="AC30"/>
  <c r="V33"/>
  <c r="W33"/>
  <c r="X32"/>
  <c r="Y32"/>
  <c r="U35"/>
  <c r="T36"/>
  <c r="B50"/>
  <c r="C50"/>
  <c r="AF29"/>
  <c r="AG29"/>
  <c r="AA31"/>
  <c r="Z32"/>
  <c r="V34"/>
  <c r="W34"/>
  <c r="AD30"/>
  <c r="AE30"/>
  <c r="X33"/>
  <c r="Y33"/>
  <c r="U36"/>
  <c r="B51"/>
  <c r="C51"/>
  <c r="AB31"/>
  <c r="AC31"/>
  <c r="AA32"/>
  <c r="Z33"/>
  <c r="AF30"/>
  <c r="AG30"/>
  <c r="V35"/>
  <c r="W35"/>
  <c r="X34"/>
  <c r="Y34"/>
  <c r="B52"/>
  <c r="C52"/>
  <c r="AB32"/>
  <c r="AC32"/>
  <c r="AD31"/>
  <c r="AE31"/>
  <c r="AA33"/>
  <c r="Z34"/>
  <c r="X35"/>
  <c r="Y35"/>
  <c r="V36"/>
  <c r="W36"/>
  <c r="B53"/>
  <c r="C53"/>
  <c r="AD32"/>
  <c r="AE32"/>
  <c r="AF31"/>
  <c r="AG31"/>
  <c r="AB33"/>
  <c r="AC33"/>
  <c r="AA34"/>
  <c r="Z35"/>
  <c r="X36"/>
  <c r="Y36"/>
  <c r="B54"/>
  <c r="C54"/>
  <c r="AF32"/>
  <c r="AG32"/>
  <c r="AB34"/>
  <c r="AC34"/>
  <c r="AD33"/>
  <c r="AE33"/>
  <c r="AA35"/>
  <c r="B55"/>
  <c r="C55"/>
  <c r="AD34"/>
  <c r="AE34"/>
  <c r="AF33"/>
  <c r="AG33"/>
  <c r="Z36"/>
  <c r="AA36"/>
  <c r="AB35"/>
  <c r="AC35"/>
  <c r="B56"/>
  <c r="C56"/>
  <c r="AF34"/>
  <c r="AG34"/>
  <c r="AB36"/>
  <c r="AC36"/>
  <c r="AD35"/>
  <c r="AE35"/>
  <c r="B57"/>
  <c r="C57"/>
  <c r="AD36"/>
  <c r="AE36"/>
  <c r="AF35"/>
  <c r="AG35"/>
  <c r="B58"/>
  <c r="C58"/>
  <c r="AF36"/>
  <c r="AG36"/>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D39"/>
  <c r="E39"/>
  <c r="B106"/>
  <c r="C106"/>
  <c r="D40"/>
  <c r="E40"/>
  <c r="B107"/>
  <c r="C107"/>
  <c r="F38"/>
  <c r="H37"/>
  <c r="I37"/>
  <c r="D41"/>
  <c r="E41"/>
  <c r="G38"/>
  <c r="B108"/>
  <c r="C108"/>
  <c r="D42"/>
  <c r="E42"/>
  <c r="F39"/>
  <c r="G39"/>
  <c r="B109"/>
  <c r="C109"/>
  <c r="H38"/>
  <c r="I38"/>
  <c r="J37"/>
  <c r="K37"/>
  <c r="D43"/>
  <c r="E43"/>
  <c r="F40"/>
  <c r="G40"/>
  <c r="H39"/>
  <c r="B110"/>
  <c r="C110"/>
  <c r="J38"/>
  <c r="K38"/>
  <c r="D44"/>
  <c r="E44"/>
  <c r="I39"/>
  <c r="F41"/>
  <c r="G41"/>
  <c r="B111"/>
  <c r="C111"/>
  <c r="L37"/>
  <c r="M37"/>
  <c r="J39"/>
  <c r="K39"/>
  <c r="D45"/>
  <c r="E45"/>
  <c r="H40"/>
  <c r="I40"/>
  <c r="F42"/>
  <c r="G42"/>
  <c r="L38"/>
  <c r="M38"/>
  <c r="H41"/>
  <c r="J40"/>
  <c r="K40"/>
  <c r="F43"/>
  <c r="G43"/>
  <c r="N37"/>
  <c r="L39"/>
  <c r="M39"/>
  <c r="D46"/>
  <c r="E46"/>
  <c r="O37"/>
  <c r="P37"/>
  <c r="Q37"/>
  <c r="I41"/>
  <c r="F44"/>
  <c r="G44"/>
  <c r="L40"/>
  <c r="M40"/>
  <c r="D47"/>
  <c r="E47"/>
  <c r="N38"/>
  <c r="O38"/>
  <c r="H42"/>
  <c r="I42"/>
  <c r="J41"/>
  <c r="K41"/>
  <c r="F45"/>
  <c r="G45"/>
  <c r="R37"/>
  <c r="S37"/>
  <c r="D48"/>
  <c r="E48"/>
  <c r="N39"/>
  <c r="O39"/>
  <c r="P38"/>
  <c r="Q38"/>
  <c r="H43"/>
  <c r="I43"/>
  <c r="L41"/>
  <c r="M41"/>
  <c r="J42"/>
  <c r="K42"/>
  <c r="F46"/>
  <c r="G46"/>
  <c r="T37"/>
  <c r="U37"/>
  <c r="D49"/>
  <c r="E49"/>
  <c r="N40"/>
  <c r="O40"/>
  <c r="R38"/>
  <c r="S38"/>
  <c r="P39"/>
  <c r="Q39"/>
  <c r="J43"/>
  <c r="K43"/>
  <c r="L42"/>
  <c r="M42"/>
  <c r="H44"/>
  <c r="I44"/>
  <c r="F47"/>
  <c r="G47"/>
  <c r="V37"/>
  <c r="W37"/>
  <c r="D50"/>
  <c r="E50"/>
  <c r="T38"/>
  <c r="U38"/>
  <c r="R39"/>
  <c r="S39"/>
  <c r="N41"/>
  <c r="O41"/>
  <c r="P40"/>
  <c r="Q40"/>
  <c r="L43"/>
  <c r="M43"/>
  <c r="H45"/>
  <c r="I45"/>
  <c r="J44"/>
  <c r="K44"/>
  <c r="F48"/>
  <c r="G48"/>
  <c r="X37"/>
  <c r="Y37"/>
  <c r="T39"/>
  <c r="U39"/>
  <c r="V38"/>
  <c r="W38"/>
  <c r="N42"/>
  <c r="O42"/>
  <c r="P41"/>
  <c r="R40"/>
  <c r="S40"/>
  <c r="L44"/>
  <c r="M44"/>
  <c r="H46"/>
  <c r="I46"/>
  <c r="J45"/>
  <c r="K45"/>
  <c r="F49"/>
  <c r="G49"/>
  <c r="Z37"/>
  <c r="D51"/>
  <c r="E51"/>
  <c r="AA37"/>
  <c r="V39"/>
  <c r="W39"/>
  <c r="X38"/>
  <c r="Y38"/>
  <c r="Q41"/>
  <c r="R41"/>
  <c r="S41"/>
  <c r="N43"/>
  <c r="O43"/>
  <c r="H47"/>
  <c r="I47"/>
  <c r="L45"/>
  <c r="M45"/>
  <c r="J46"/>
  <c r="K46"/>
  <c r="F50"/>
  <c r="G50"/>
  <c r="D52"/>
  <c r="E52"/>
  <c r="AB37"/>
  <c r="X39"/>
  <c r="Y39"/>
  <c r="Z38"/>
  <c r="AA38"/>
  <c r="P42"/>
  <c r="Q42"/>
  <c r="T40"/>
  <c r="U40"/>
  <c r="N44"/>
  <c r="O44"/>
  <c r="H48"/>
  <c r="I48"/>
  <c r="F51"/>
  <c r="G51"/>
  <c r="D53"/>
  <c r="E53"/>
  <c r="AC37"/>
  <c r="Z39"/>
  <c r="AA39"/>
  <c r="P43"/>
  <c r="Q43"/>
  <c r="R42"/>
  <c r="S42"/>
  <c r="N45"/>
  <c r="O45"/>
  <c r="T41"/>
  <c r="U41"/>
  <c r="H49"/>
  <c r="I49"/>
  <c r="J47"/>
  <c r="L46"/>
  <c r="M46"/>
  <c r="F52"/>
  <c r="G52"/>
  <c r="D54"/>
  <c r="E54"/>
  <c r="AD37"/>
  <c r="AB38"/>
  <c r="AC38"/>
  <c r="T42"/>
  <c r="P44"/>
  <c r="Q44"/>
  <c r="R43"/>
  <c r="S43"/>
  <c r="V40"/>
  <c r="W40"/>
  <c r="K47"/>
  <c r="J48"/>
  <c r="H50"/>
  <c r="I50"/>
  <c r="N46"/>
  <c r="O46"/>
  <c r="F53"/>
  <c r="G53"/>
  <c r="D55"/>
  <c r="E55"/>
  <c r="AE37"/>
  <c r="AD38"/>
  <c r="AB39"/>
  <c r="AC39"/>
  <c r="U42"/>
  <c r="P45"/>
  <c r="Q45"/>
  <c r="R44"/>
  <c r="V41"/>
  <c r="X40"/>
  <c r="Y40"/>
  <c r="K48"/>
  <c r="J49"/>
  <c r="L47"/>
  <c r="M47"/>
  <c r="H51"/>
  <c r="I51"/>
  <c r="F54"/>
  <c r="G54"/>
  <c r="D56"/>
  <c r="E56"/>
  <c r="AF37"/>
  <c r="AG37"/>
  <c r="AE38"/>
  <c r="W41"/>
  <c r="T43"/>
  <c r="U43"/>
  <c r="S44"/>
  <c r="P46"/>
  <c r="Q46"/>
  <c r="X41"/>
  <c r="Y41"/>
  <c r="Z40"/>
  <c r="AA40"/>
  <c r="K49"/>
  <c r="J50"/>
  <c r="L48"/>
  <c r="M48"/>
  <c r="N47"/>
  <c r="O47"/>
  <c r="H52"/>
  <c r="I52"/>
  <c r="F55"/>
  <c r="G55"/>
  <c r="D57"/>
  <c r="E57"/>
  <c r="AF38"/>
  <c r="AG38"/>
  <c r="AD39"/>
  <c r="AE39"/>
  <c r="V42"/>
  <c r="W42"/>
  <c r="R45"/>
  <c r="S45"/>
  <c r="T44"/>
  <c r="U44"/>
  <c r="Z41"/>
  <c r="AA41"/>
  <c r="AB40"/>
  <c r="AC40"/>
  <c r="L49"/>
  <c r="M49"/>
  <c r="K50"/>
  <c r="P47"/>
  <c r="Q47"/>
  <c r="N48"/>
  <c r="O48"/>
  <c r="J51"/>
  <c r="H53"/>
  <c r="I53"/>
  <c r="F56"/>
  <c r="G56"/>
  <c r="D58"/>
  <c r="E58"/>
  <c r="AF39"/>
  <c r="AG39"/>
  <c r="V43"/>
  <c r="W43"/>
  <c r="X42"/>
  <c r="T45"/>
  <c r="U45"/>
  <c r="R46"/>
  <c r="S46"/>
  <c r="AB41"/>
  <c r="AC41"/>
  <c r="L50"/>
  <c r="M50"/>
  <c r="K51"/>
  <c r="J52"/>
  <c r="P48"/>
  <c r="Q48"/>
  <c r="N49"/>
  <c r="O49"/>
  <c r="H54"/>
  <c r="I54"/>
  <c r="F57"/>
  <c r="G57"/>
  <c r="D59"/>
  <c r="E59"/>
  <c r="Y42"/>
  <c r="Z42"/>
  <c r="AA42"/>
  <c r="R47"/>
  <c r="S47"/>
  <c r="T46"/>
  <c r="U46"/>
  <c r="V44"/>
  <c r="W44"/>
  <c r="AD40"/>
  <c r="K52"/>
  <c r="P49"/>
  <c r="Q49"/>
  <c r="N50"/>
  <c r="O50"/>
  <c r="L51"/>
  <c r="M51"/>
  <c r="J53"/>
  <c r="H55"/>
  <c r="I55"/>
  <c r="D60"/>
  <c r="E60"/>
  <c r="AE40"/>
  <c r="AF40"/>
  <c r="AG40"/>
  <c r="X43"/>
  <c r="AB42"/>
  <c r="AC42"/>
  <c r="R48"/>
  <c r="T47"/>
  <c r="U47"/>
  <c r="K53"/>
  <c r="N51"/>
  <c r="O51"/>
  <c r="P50"/>
  <c r="Q50"/>
  <c r="L52"/>
  <c r="M52"/>
  <c r="H56"/>
  <c r="I56"/>
  <c r="D61"/>
  <c r="E61"/>
  <c r="AD41"/>
  <c r="Y43"/>
  <c r="Z43"/>
  <c r="V45"/>
  <c r="S48"/>
  <c r="J54"/>
  <c r="K54"/>
  <c r="N52"/>
  <c r="O52"/>
  <c r="P51"/>
  <c r="Q51"/>
  <c r="L53"/>
  <c r="M53"/>
  <c r="F58"/>
  <c r="G58"/>
  <c r="D62"/>
  <c r="E62"/>
  <c r="AA43"/>
  <c r="AB43"/>
  <c r="AC43"/>
  <c r="AE41"/>
  <c r="X44"/>
  <c r="W45"/>
  <c r="R49"/>
  <c r="S49"/>
  <c r="T48"/>
  <c r="U48"/>
  <c r="N53"/>
  <c r="O53"/>
  <c r="P52"/>
  <c r="Q52"/>
  <c r="H57"/>
  <c r="I57"/>
  <c r="J55"/>
  <c r="K55"/>
  <c r="F59"/>
  <c r="G59"/>
  <c r="D63"/>
  <c r="E63"/>
  <c r="AD42"/>
  <c r="AE42"/>
  <c r="AF41"/>
  <c r="AG41"/>
  <c r="Y44"/>
  <c r="V46"/>
  <c r="W46"/>
  <c r="R50"/>
  <c r="S50"/>
  <c r="T49"/>
  <c r="P53"/>
  <c r="Q53"/>
  <c r="H58"/>
  <c r="I58"/>
  <c r="L54"/>
  <c r="M54"/>
  <c r="J56"/>
  <c r="K56"/>
  <c r="F60"/>
  <c r="G60"/>
  <c r="D64"/>
  <c r="E64"/>
  <c r="AD43"/>
  <c r="AE43"/>
  <c r="AF42"/>
  <c r="AG42"/>
  <c r="X45"/>
  <c r="Y45"/>
  <c r="Z44"/>
  <c r="AA44"/>
  <c r="V47"/>
  <c r="W47"/>
  <c r="U49"/>
  <c r="R51"/>
  <c r="S51"/>
  <c r="N54"/>
  <c r="L55"/>
  <c r="M55"/>
  <c r="H59"/>
  <c r="I59"/>
  <c r="J57"/>
  <c r="K57"/>
  <c r="F61"/>
  <c r="G61"/>
  <c r="D65"/>
  <c r="E65"/>
  <c r="AF43"/>
  <c r="AG43"/>
  <c r="X46"/>
  <c r="Y46"/>
  <c r="Z45"/>
  <c r="V48"/>
  <c r="W48"/>
  <c r="T50"/>
  <c r="U50"/>
  <c r="R52"/>
  <c r="S52"/>
  <c r="O54"/>
  <c r="N55"/>
  <c r="H60"/>
  <c r="I60"/>
  <c r="L56"/>
  <c r="M56"/>
  <c r="J58"/>
  <c r="K58"/>
  <c r="D66"/>
  <c r="E66"/>
  <c r="AA45"/>
  <c r="X47"/>
  <c r="Y47"/>
  <c r="AB44"/>
  <c r="AC44"/>
  <c r="V49"/>
  <c r="W49"/>
  <c r="T51"/>
  <c r="U51"/>
  <c r="R53"/>
  <c r="S53"/>
  <c r="O55"/>
  <c r="N56"/>
  <c r="P54"/>
  <c r="L57"/>
  <c r="M57"/>
  <c r="J59"/>
  <c r="K59"/>
  <c r="F62"/>
  <c r="G62"/>
  <c r="D67"/>
  <c r="E67"/>
  <c r="Z46"/>
  <c r="AA46"/>
  <c r="X48"/>
  <c r="Y48"/>
  <c r="AB45"/>
  <c r="AC45"/>
  <c r="V50"/>
  <c r="W50"/>
  <c r="T52"/>
  <c r="U52"/>
  <c r="Q54"/>
  <c r="O56"/>
  <c r="N57"/>
  <c r="H61"/>
  <c r="I61"/>
  <c r="L58"/>
  <c r="M58"/>
  <c r="J60"/>
  <c r="K60"/>
  <c r="D68"/>
  <c r="E68"/>
  <c r="Z47"/>
  <c r="AA47"/>
  <c r="AB46"/>
  <c r="AC46"/>
  <c r="X49"/>
  <c r="Y49"/>
  <c r="AD44"/>
  <c r="AE44"/>
  <c r="V51"/>
  <c r="T53"/>
  <c r="U53"/>
  <c r="P55"/>
  <c r="Q55"/>
  <c r="R54"/>
  <c r="S54"/>
  <c r="O57"/>
  <c r="N58"/>
  <c r="L59"/>
  <c r="M59"/>
  <c r="J61"/>
  <c r="K61"/>
  <c r="F63"/>
  <c r="G63"/>
  <c r="D69"/>
  <c r="E69"/>
  <c r="Z48"/>
  <c r="AB47"/>
  <c r="AC47"/>
  <c r="AF44"/>
  <c r="AG44"/>
  <c r="X50"/>
  <c r="W51"/>
  <c r="P56"/>
  <c r="Q56"/>
  <c r="R55"/>
  <c r="S55"/>
  <c r="T54"/>
  <c r="U54"/>
  <c r="O58"/>
  <c r="N59"/>
  <c r="H62"/>
  <c r="I62"/>
  <c r="L60"/>
  <c r="M60"/>
  <c r="F64"/>
  <c r="G64"/>
  <c r="D70"/>
  <c r="E70"/>
  <c r="AA48"/>
  <c r="Z49"/>
  <c r="AD45"/>
  <c r="AE45"/>
  <c r="Y50"/>
  <c r="V52"/>
  <c r="W52"/>
  <c r="P57"/>
  <c r="Q57"/>
  <c r="R56"/>
  <c r="S56"/>
  <c r="T55"/>
  <c r="U55"/>
  <c r="O59"/>
  <c r="N60"/>
  <c r="H63"/>
  <c r="I63"/>
  <c r="L61"/>
  <c r="M61"/>
  <c r="J62"/>
  <c r="K62"/>
  <c r="F65"/>
  <c r="G65"/>
  <c r="D71"/>
  <c r="E71"/>
  <c r="AA49"/>
  <c r="AB48"/>
  <c r="AD46"/>
  <c r="AE46"/>
  <c r="X51"/>
  <c r="V53"/>
  <c r="T56"/>
  <c r="P58"/>
  <c r="Q58"/>
  <c r="R57"/>
  <c r="S57"/>
  <c r="O60"/>
  <c r="N61"/>
  <c r="H64"/>
  <c r="I64"/>
  <c r="J63"/>
  <c r="K63"/>
  <c r="L62"/>
  <c r="M62"/>
  <c r="F66"/>
  <c r="G66"/>
  <c r="D72"/>
  <c r="E72"/>
  <c r="AD47"/>
  <c r="AE47"/>
  <c r="AC48"/>
  <c r="AF45"/>
  <c r="Z50"/>
  <c r="Y51"/>
  <c r="W53"/>
  <c r="U56"/>
  <c r="P59"/>
  <c r="Q59"/>
  <c r="R58"/>
  <c r="S58"/>
  <c r="O61"/>
  <c r="N62"/>
  <c r="J64"/>
  <c r="K64"/>
  <c r="L63"/>
  <c r="M63"/>
  <c r="H65"/>
  <c r="I65"/>
  <c r="F67"/>
  <c r="G67"/>
  <c r="D73"/>
  <c r="E73"/>
  <c r="AG45"/>
  <c r="AF46"/>
  <c r="AB49"/>
  <c r="AC49"/>
  <c r="AD48"/>
  <c r="AE48"/>
  <c r="AA50"/>
  <c r="X52"/>
  <c r="Y52"/>
  <c r="V54"/>
  <c r="W54"/>
  <c r="T57"/>
  <c r="U57"/>
  <c r="P60"/>
  <c r="Q60"/>
  <c r="R59"/>
  <c r="S59"/>
  <c r="O62"/>
  <c r="N63"/>
  <c r="L64"/>
  <c r="M64"/>
  <c r="H66"/>
  <c r="I66"/>
  <c r="F68"/>
  <c r="G68"/>
  <c r="D74"/>
  <c r="E74"/>
  <c r="AG46"/>
  <c r="AD49"/>
  <c r="AE49"/>
  <c r="Z51"/>
  <c r="AA51"/>
  <c r="AB50"/>
  <c r="AC50"/>
  <c r="X53"/>
  <c r="Y53"/>
  <c r="V55"/>
  <c r="T58"/>
  <c r="U58"/>
  <c r="P61"/>
  <c r="Q61"/>
  <c r="R60"/>
  <c r="S60"/>
  <c r="O63"/>
  <c r="N64"/>
  <c r="J65"/>
  <c r="H67"/>
  <c r="I67"/>
  <c r="F69"/>
  <c r="G69"/>
  <c r="D75"/>
  <c r="E75"/>
  <c r="AF47"/>
  <c r="AG47"/>
  <c r="Z52"/>
  <c r="AA52"/>
  <c r="AB51"/>
  <c r="AC51"/>
  <c r="AD50"/>
  <c r="AE50"/>
  <c r="X54"/>
  <c r="Y54"/>
  <c r="W55"/>
  <c r="P62"/>
  <c r="Q62"/>
  <c r="R61"/>
  <c r="S61"/>
  <c r="T59"/>
  <c r="U59"/>
  <c r="O64"/>
  <c r="K65"/>
  <c r="L65"/>
  <c r="M65"/>
  <c r="H68"/>
  <c r="I68"/>
  <c r="F70"/>
  <c r="G70"/>
  <c r="D76"/>
  <c r="E76"/>
  <c r="J66"/>
  <c r="K66"/>
  <c r="J67"/>
  <c r="AF48"/>
  <c r="AG48"/>
  <c r="AB52"/>
  <c r="AC52"/>
  <c r="AD51"/>
  <c r="AE51"/>
  <c r="Z53"/>
  <c r="AA53"/>
  <c r="X55"/>
  <c r="Y55"/>
  <c r="V56"/>
  <c r="W56"/>
  <c r="T60"/>
  <c r="P63"/>
  <c r="Q63"/>
  <c r="R62"/>
  <c r="S62"/>
  <c r="N65"/>
  <c r="O65"/>
  <c r="F71"/>
  <c r="G71"/>
  <c r="D77"/>
  <c r="E77"/>
  <c r="L66"/>
  <c r="M66"/>
  <c r="AF49"/>
  <c r="AG49"/>
  <c r="AD52"/>
  <c r="AE52"/>
  <c r="Z54"/>
  <c r="AA54"/>
  <c r="AB53"/>
  <c r="V57"/>
  <c r="X56"/>
  <c r="Y56"/>
  <c r="U60"/>
  <c r="P64"/>
  <c r="Q64"/>
  <c r="R63"/>
  <c r="S63"/>
  <c r="K67"/>
  <c r="H69"/>
  <c r="I69"/>
  <c r="F72"/>
  <c r="G72"/>
  <c r="D78"/>
  <c r="E78"/>
  <c r="L67"/>
  <c r="M67"/>
  <c r="N66"/>
  <c r="O66"/>
  <c r="AF50"/>
  <c r="AG50"/>
  <c r="AC53"/>
  <c r="Z55"/>
  <c r="AA55"/>
  <c r="W57"/>
  <c r="T61"/>
  <c r="U61"/>
  <c r="P65"/>
  <c r="Q65"/>
  <c r="R64"/>
  <c r="J68"/>
  <c r="K68"/>
  <c r="H70"/>
  <c r="I70"/>
  <c r="F73"/>
  <c r="G73"/>
  <c r="D79"/>
  <c r="E79"/>
  <c r="N67"/>
  <c r="O67"/>
  <c r="AF51"/>
  <c r="AG51"/>
  <c r="AD53"/>
  <c r="AB54"/>
  <c r="AC54"/>
  <c r="Z56"/>
  <c r="AA56"/>
  <c r="V58"/>
  <c r="W58"/>
  <c r="X57"/>
  <c r="Y57"/>
  <c r="T62"/>
  <c r="U62"/>
  <c r="S64"/>
  <c r="R65"/>
  <c r="P66"/>
  <c r="Q66"/>
  <c r="J69"/>
  <c r="K69"/>
  <c r="L68"/>
  <c r="M68"/>
  <c r="H71"/>
  <c r="I71"/>
  <c r="D80"/>
  <c r="E80"/>
  <c r="AF52"/>
  <c r="AG52"/>
  <c r="AE53"/>
  <c r="AB55"/>
  <c r="AC55"/>
  <c r="Z57"/>
  <c r="AA57"/>
  <c r="V59"/>
  <c r="W59"/>
  <c r="X58"/>
  <c r="Y58"/>
  <c r="T63"/>
  <c r="U63"/>
  <c r="S65"/>
  <c r="P67"/>
  <c r="Q67"/>
  <c r="N68"/>
  <c r="O68"/>
  <c r="L69"/>
  <c r="M69"/>
  <c r="J70"/>
  <c r="K70"/>
  <c r="H72"/>
  <c r="I72"/>
  <c r="F74"/>
  <c r="G74"/>
  <c r="D81"/>
  <c r="E81"/>
  <c r="AF53"/>
  <c r="AG53"/>
  <c r="AD54"/>
  <c r="AE54"/>
  <c r="AB56"/>
  <c r="AC56"/>
  <c r="V60"/>
  <c r="W60"/>
  <c r="Z58"/>
  <c r="AA58"/>
  <c r="X59"/>
  <c r="Y59"/>
  <c r="T64"/>
  <c r="U64"/>
  <c r="R66"/>
  <c r="S66"/>
  <c r="N69"/>
  <c r="O69"/>
  <c r="P68"/>
  <c r="Q68"/>
  <c r="L70"/>
  <c r="M70"/>
  <c r="J71"/>
  <c r="K71"/>
  <c r="H73"/>
  <c r="I73"/>
  <c r="F75"/>
  <c r="G75"/>
  <c r="D82"/>
  <c r="E82"/>
  <c r="AD55"/>
  <c r="AE55"/>
  <c r="AF54"/>
  <c r="AG54"/>
  <c r="AB57"/>
  <c r="AC57"/>
  <c r="Z59"/>
  <c r="AA59"/>
  <c r="V61"/>
  <c r="W61"/>
  <c r="X60"/>
  <c r="Y60"/>
  <c r="T65"/>
  <c r="U65"/>
  <c r="R67"/>
  <c r="S67"/>
  <c r="P69"/>
  <c r="Q69"/>
  <c r="J72"/>
  <c r="K72"/>
  <c r="L71"/>
  <c r="M71"/>
  <c r="H74"/>
  <c r="I74"/>
  <c r="F76"/>
  <c r="G76"/>
  <c r="D83"/>
  <c r="E83"/>
  <c r="AF55"/>
  <c r="AG55"/>
  <c r="AD56"/>
  <c r="AB58"/>
  <c r="AC58"/>
  <c r="V62"/>
  <c r="W62"/>
  <c r="Z60"/>
  <c r="AA60"/>
  <c r="X61"/>
  <c r="Y61"/>
  <c r="T66"/>
  <c r="U66"/>
  <c r="R68"/>
  <c r="S68"/>
  <c r="N70"/>
  <c r="O70"/>
  <c r="J73"/>
  <c r="K73"/>
  <c r="L72"/>
  <c r="M72"/>
  <c r="H75"/>
  <c r="I75"/>
  <c r="F77"/>
  <c r="G77"/>
  <c r="D84"/>
  <c r="E84"/>
  <c r="AE56"/>
  <c r="AF56"/>
  <c r="AG56"/>
  <c r="AB59"/>
  <c r="AC59"/>
  <c r="V63"/>
  <c r="W63"/>
  <c r="X62"/>
  <c r="Y62"/>
  <c r="Z61"/>
  <c r="T67"/>
  <c r="U67"/>
  <c r="R69"/>
  <c r="S69"/>
  <c r="N71"/>
  <c r="O71"/>
  <c r="P70"/>
  <c r="Q70"/>
  <c r="J74"/>
  <c r="K74"/>
  <c r="L73"/>
  <c r="M73"/>
  <c r="H76"/>
  <c r="I76"/>
  <c r="F78"/>
  <c r="G78"/>
  <c r="D85"/>
  <c r="E85"/>
  <c r="AD57"/>
  <c r="AB60"/>
  <c r="AC60"/>
  <c r="AA61"/>
  <c r="V64"/>
  <c r="W64"/>
  <c r="X63"/>
  <c r="Y63"/>
  <c r="T68"/>
  <c r="P71"/>
  <c r="Q71"/>
  <c r="N72"/>
  <c r="O72"/>
  <c r="J75"/>
  <c r="K75"/>
  <c r="L74"/>
  <c r="M74"/>
  <c r="H77"/>
  <c r="I77"/>
  <c r="D86"/>
  <c r="E86"/>
  <c r="AE57"/>
  <c r="AB61"/>
  <c r="AC61"/>
  <c r="Z62"/>
  <c r="AA62"/>
  <c r="V65"/>
  <c r="W65"/>
  <c r="X64"/>
  <c r="Y64"/>
  <c r="U68"/>
  <c r="T69"/>
  <c r="N73"/>
  <c r="O73"/>
  <c r="R70"/>
  <c r="P72"/>
  <c r="Q72"/>
  <c r="J76"/>
  <c r="K76"/>
  <c r="L75"/>
  <c r="M75"/>
  <c r="F79"/>
  <c r="G79"/>
  <c r="D87"/>
  <c r="E87"/>
  <c r="AD58"/>
  <c r="AE58"/>
  <c r="AF57"/>
  <c r="AG57"/>
  <c r="Z63"/>
  <c r="AA63"/>
  <c r="AB62"/>
  <c r="V66"/>
  <c r="W66"/>
  <c r="X65"/>
  <c r="U69"/>
  <c r="S70"/>
  <c r="P73"/>
  <c r="Q73"/>
  <c r="N74"/>
  <c r="O74"/>
  <c r="H78"/>
  <c r="I78"/>
  <c r="J77"/>
  <c r="K77"/>
  <c r="L76"/>
  <c r="M76"/>
  <c r="F80"/>
  <c r="G80"/>
  <c r="D88"/>
  <c r="E88"/>
  <c r="T70"/>
  <c r="U70"/>
  <c r="AD59"/>
  <c r="AE59"/>
  <c r="AF58"/>
  <c r="AG58"/>
  <c r="AC62"/>
  <c r="Z64"/>
  <c r="AA64"/>
  <c r="Y65"/>
  <c r="X66"/>
  <c r="V67"/>
  <c r="W67"/>
  <c r="R71"/>
  <c r="S71"/>
  <c r="N75"/>
  <c r="O75"/>
  <c r="P74"/>
  <c r="Q74"/>
  <c r="J78"/>
  <c r="K78"/>
  <c r="H79"/>
  <c r="I79"/>
  <c r="L77"/>
  <c r="M77"/>
  <c r="D89"/>
  <c r="E89"/>
  <c r="AD60"/>
  <c r="AE60"/>
  <c r="AF59"/>
  <c r="AG59"/>
  <c r="AB63"/>
  <c r="AC63"/>
  <c r="Z65"/>
  <c r="AA65"/>
  <c r="Y66"/>
  <c r="V68"/>
  <c r="W68"/>
  <c r="R72"/>
  <c r="S72"/>
  <c r="T71"/>
  <c r="U71"/>
  <c r="P75"/>
  <c r="Q75"/>
  <c r="N76"/>
  <c r="O76"/>
  <c r="L78"/>
  <c r="M78"/>
  <c r="F81"/>
  <c r="G81"/>
  <c r="D90"/>
  <c r="E90"/>
  <c r="AD61"/>
  <c r="AE61"/>
  <c r="AF60"/>
  <c r="AG60"/>
  <c r="AB64"/>
  <c r="AC64"/>
  <c r="X67"/>
  <c r="Y67"/>
  <c r="Z66"/>
  <c r="AA66"/>
  <c r="V69"/>
  <c r="W69"/>
  <c r="R73"/>
  <c r="S73"/>
  <c r="T72"/>
  <c r="U72"/>
  <c r="N77"/>
  <c r="O77"/>
  <c r="P76"/>
  <c r="Q76"/>
  <c r="H80"/>
  <c r="I80"/>
  <c r="J79"/>
  <c r="K79"/>
  <c r="F82"/>
  <c r="G82"/>
  <c r="D91"/>
  <c r="E91"/>
  <c r="AD62"/>
  <c r="AE62"/>
  <c r="AF61"/>
  <c r="AG61"/>
  <c r="AB65"/>
  <c r="AC65"/>
  <c r="X68"/>
  <c r="Y68"/>
  <c r="Z67"/>
  <c r="AA67"/>
  <c r="V70"/>
  <c r="W70"/>
  <c r="R74"/>
  <c r="S74"/>
  <c r="T73"/>
  <c r="U73"/>
  <c r="P77"/>
  <c r="Q77"/>
  <c r="N78"/>
  <c r="O78"/>
  <c r="H81"/>
  <c r="I81"/>
  <c r="J80"/>
  <c r="K80"/>
  <c r="L79"/>
  <c r="M79"/>
  <c r="F83"/>
  <c r="G83"/>
  <c r="D92"/>
  <c r="E92"/>
  <c r="AD63"/>
  <c r="AF62"/>
  <c r="AG62"/>
  <c r="AB66"/>
  <c r="AC66"/>
  <c r="Z68"/>
  <c r="AA68"/>
  <c r="X69"/>
  <c r="Y69"/>
  <c r="V71"/>
  <c r="W71"/>
  <c r="R75"/>
  <c r="S75"/>
  <c r="T74"/>
  <c r="U74"/>
  <c r="P78"/>
  <c r="Q78"/>
  <c r="N79"/>
  <c r="O79"/>
  <c r="H82"/>
  <c r="I82"/>
  <c r="L80"/>
  <c r="M80"/>
  <c r="J81"/>
  <c r="K81"/>
  <c r="D93"/>
  <c r="E93"/>
  <c r="AE63"/>
  <c r="AB67"/>
  <c r="AC67"/>
  <c r="Z69"/>
  <c r="X70"/>
  <c r="Y70"/>
  <c r="V72"/>
  <c r="W72"/>
  <c r="R76"/>
  <c r="S76"/>
  <c r="T75"/>
  <c r="U75"/>
  <c r="P79"/>
  <c r="Q79"/>
  <c r="N80"/>
  <c r="O80"/>
  <c r="L81"/>
  <c r="M81"/>
  <c r="J82"/>
  <c r="K82"/>
  <c r="F84"/>
  <c r="G84"/>
  <c r="D94"/>
  <c r="E94"/>
  <c r="AD64"/>
  <c r="AE64"/>
  <c r="AF63"/>
  <c r="AG63"/>
  <c r="AB68"/>
  <c r="AC68"/>
  <c r="AA69"/>
  <c r="X71"/>
  <c r="Y71"/>
  <c r="V73"/>
  <c r="W73"/>
  <c r="R77"/>
  <c r="S77"/>
  <c r="T76"/>
  <c r="U76"/>
  <c r="P80"/>
  <c r="Q80"/>
  <c r="N81"/>
  <c r="O81"/>
  <c r="L82"/>
  <c r="M82"/>
  <c r="H83"/>
  <c r="I83"/>
  <c r="F85"/>
  <c r="G85"/>
  <c r="D95"/>
  <c r="E95"/>
  <c r="AD65"/>
  <c r="AE65"/>
  <c r="AF64"/>
  <c r="AG64"/>
  <c r="AB69"/>
  <c r="Z70"/>
  <c r="X72"/>
  <c r="Y72"/>
  <c r="V74"/>
  <c r="W74"/>
  <c r="R78"/>
  <c r="S78"/>
  <c r="T77"/>
  <c r="U77"/>
  <c r="P81"/>
  <c r="Q81"/>
  <c r="N82"/>
  <c r="O82"/>
  <c r="H84"/>
  <c r="I84"/>
  <c r="J83"/>
  <c r="K83"/>
  <c r="F86"/>
  <c r="G86"/>
  <c r="D96"/>
  <c r="E96"/>
  <c r="AD66"/>
  <c r="AE66"/>
  <c r="AF65"/>
  <c r="AG65"/>
  <c r="AC69"/>
  <c r="AA70"/>
  <c r="X73"/>
  <c r="Y73"/>
  <c r="V75"/>
  <c r="W75"/>
  <c r="R79"/>
  <c r="S79"/>
  <c r="T78"/>
  <c r="U78"/>
  <c r="P82"/>
  <c r="Q82"/>
  <c r="H85"/>
  <c r="I85"/>
  <c r="F87"/>
  <c r="G87"/>
  <c r="D97"/>
  <c r="E97"/>
  <c r="AB70"/>
  <c r="AC70"/>
  <c r="AD67"/>
  <c r="AE67"/>
  <c r="AF66"/>
  <c r="AG66"/>
  <c r="Z71"/>
  <c r="AA71"/>
  <c r="X74"/>
  <c r="Y74"/>
  <c r="V76"/>
  <c r="W76"/>
  <c r="R80"/>
  <c r="S80"/>
  <c r="T79"/>
  <c r="U79"/>
  <c r="H86"/>
  <c r="I86"/>
  <c r="F88"/>
  <c r="G88"/>
  <c r="D98"/>
  <c r="E98"/>
  <c r="AF67"/>
  <c r="AG67"/>
  <c r="AD68"/>
  <c r="AE68"/>
  <c r="Z72"/>
  <c r="AA72"/>
  <c r="AB71"/>
  <c r="AC71"/>
  <c r="X75"/>
  <c r="Y75"/>
  <c r="V77"/>
  <c r="W77"/>
  <c r="R81"/>
  <c r="S81"/>
  <c r="T80"/>
  <c r="U80"/>
  <c r="H87"/>
  <c r="I87"/>
  <c r="J84"/>
  <c r="L83"/>
  <c r="M83"/>
  <c r="F89"/>
  <c r="G89"/>
  <c r="D99"/>
  <c r="E99"/>
  <c r="AD69"/>
  <c r="AE69"/>
  <c r="AF68"/>
  <c r="AG68"/>
  <c r="AC72"/>
  <c r="Z73"/>
  <c r="AA73"/>
  <c r="AB72"/>
  <c r="X76"/>
  <c r="Y76"/>
  <c r="V78"/>
  <c r="W78"/>
  <c r="R82"/>
  <c r="S82"/>
  <c r="T81"/>
  <c r="U81"/>
  <c r="K84"/>
  <c r="H88"/>
  <c r="I88"/>
  <c r="F90"/>
  <c r="G90"/>
  <c r="D100"/>
  <c r="E100"/>
  <c r="AD70"/>
  <c r="AE70"/>
  <c r="AF69"/>
  <c r="AG69"/>
  <c r="Z74"/>
  <c r="AA74"/>
  <c r="AB73"/>
  <c r="AC73"/>
  <c r="X77"/>
  <c r="Y77"/>
  <c r="V79"/>
  <c r="W79"/>
  <c r="T82"/>
  <c r="U82"/>
  <c r="J85"/>
  <c r="K85"/>
  <c r="N83"/>
  <c r="O83"/>
  <c r="L84"/>
  <c r="H89"/>
  <c r="I89"/>
  <c r="F91"/>
  <c r="G91"/>
  <c r="D101"/>
  <c r="E101"/>
  <c r="AD71"/>
  <c r="AE71"/>
  <c r="AF70"/>
  <c r="AG70"/>
  <c r="Z75"/>
  <c r="AB74"/>
  <c r="AC74"/>
  <c r="X78"/>
  <c r="Y78"/>
  <c r="V80"/>
  <c r="W80"/>
  <c r="M84"/>
  <c r="N84"/>
  <c r="O84"/>
  <c r="J86"/>
  <c r="K86"/>
  <c r="P83"/>
  <c r="Q83"/>
  <c r="H90"/>
  <c r="I90"/>
  <c r="F92"/>
  <c r="G92"/>
  <c r="D102"/>
  <c r="E102"/>
  <c r="AD72"/>
  <c r="AE72"/>
  <c r="AF71"/>
  <c r="AG71"/>
  <c r="AA75"/>
  <c r="AB75"/>
  <c r="AC75"/>
  <c r="X79"/>
  <c r="Y79"/>
  <c r="V81"/>
  <c r="W81"/>
  <c r="L85"/>
  <c r="J87"/>
  <c r="K87"/>
  <c r="P84"/>
  <c r="Q84"/>
  <c r="R83"/>
  <c r="S83"/>
  <c r="H91"/>
  <c r="I91"/>
  <c r="F93"/>
  <c r="G93"/>
  <c r="D103"/>
  <c r="E103"/>
  <c r="Z76"/>
  <c r="AA76"/>
  <c r="AB76"/>
  <c r="AC76"/>
  <c r="AD73"/>
  <c r="AE73"/>
  <c r="AF72"/>
  <c r="AG72"/>
  <c r="X80"/>
  <c r="Y80"/>
  <c r="V82"/>
  <c r="W82"/>
  <c r="M85"/>
  <c r="J88"/>
  <c r="K88"/>
  <c r="R84"/>
  <c r="S84"/>
  <c r="T83"/>
  <c r="U83"/>
  <c r="H92"/>
  <c r="I92"/>
  <c r="F94"/>
  <c r="G94"/>
  <c r="D104"/>
  <c r="E104"/>
  <c r="AD74"/>
  <c r="AE74"/>
  <c r="AF73"/>
  <c r="AG73"/>
  <c r="Z77"/>
  <c r="AA77"/>
  <c r="X81"/>
  <c r="Y81"/>
  <c r="L86"/>
  <c r="M86"/>
  <c r="N85"/>
  <c r="O85"/>
  <c r="J89"/>
  <c r="K89"/>
  <c r="T84"/>
  <c r="U84"/>
  <c r="V83"/>
  <c r="W83"/>
  <c r="H93"/>
  <c r="I93"/>
  <c r="F95"/>
  <c r="G95"/>
  <c r="D105"/>
  <c r="E105"/>
  <c r="AD75"/>
  <c r="AE75"/>
  <c r="AF74"/>
  <c r="AG74"/>
  <c r="Z78"/>
  <c r="AA78"/>
  <c r="AB77"/>
  <c r="AC77"/>
  <c r="X82"/>
  <c r="Y82"/>
  <c r="L87"/>
  <c r="M87"/>
  <c r="N86"/>
  <c r="O86"/>
  <c r="J90"/>
  <c r="K90"/>
  <c r="V84"/>
  <c r="W84"/>
  <c r="H94"/>
  <c r="I94"/>
  <c r="F96"/>
  <c r="G96"/>
  <c r="D106"/>
  <c r="E106"/>
  <c r="AD76"/>
  <c r="AE76"/>
  <c r="AF75"/>
  <c r="AG75"/>
  <c r="AB78"/>
  <c r="AC78"/>
  <c r="Z79"/>
  <c r="AA79"/>
  <c r="L88"/>
  <c r="M88"/>
  <c r="N87"/>
  <c r="O87"/>
  <c r="P85"/>
  <c r="Q85"/>
  <c r="J91"/>
  <c r="K91"/>
  <c r="X83"/>
  <c r="Y83"/>
  <c r="H95"/>
  <c r="I95"/>
  <c r="F97"/>
  <c r="G97"/>
  <c r="D107"/>
  <c r="E107"/>
  <c r="AD77"/>
  <c r="AE77"/>
  <c r="AF76"/>
  <c r="AG76"/>
  <c r="Z80"/>
  <c r="AB79"/>
  <c r="AC79"/>
  <c r="L89"/>
  <c r="M89"/>
  <c r="P86"/>
  <c r="R85"/>
  <c r="S85"/>
  <c r="N88"/>
  <c r="O88"/>
  <c r="J92"/>
  <c r="K92"/>
  <c r="H96"/>
  <c r="I96"/>
  <c r="D108"/>
  <c r="E108"/>
  <c r="AD78"/>
  <c r="AE78"/>
  <c r="AF77"/>
  <c r="AG77"/>
  <c r="AA80"/>
  <c r="Z81"/>
  <c r="Q86"/>
  <c r="L90"/>
  <c r="M90"/>
  <c r="N89"/>
  <c r="O89"/>
  <c r="X84"/>
  <c r="Y84"/>
  <c r="J93"/>
  <c r="K93"/>
  <c r="F98"/>
  <c r="G98"/>
  <c r="D109"/>
  <c r="E109"/>
  <c r="AB80"/>
  <c r="AC80"/>
  <c r="AD79"/>
  <c r="AE79"/>
  <c r="AF78"/>
  <c r="AG78"/>
  <c r="AA81"/>
  <c r="R86"/>
  <c r="S86"/>
  <c r="P87"/>
  <c r="Q87"/>
  <c r="L91"/>
  <c r="N90"/>
  <c r="O90"/>
  <c r="T85"/>
  <c r="U85"/>
  <c r="H97"/>
  <c r="I97"/>
  <c r="D110"/>
  <c r="E110"/>
  <c r="AD80"/>
  <c r="AE80"/>
  <c r="AF79"/>
  <c r="AG79"/>
  <c r="Z82"/>
  <c r="AA82"/>
  <c r="AB81"/>
  <c r="AC81"/>
  <c r="P88"/>
  <c r="Q88"/>
  <c r="R87"/>
  <c r="S87"/>
  <c r="T86"/>
  <c r="U86"/>
  <c r="M91"/>
  <c r="J94"/>
  <c r="K94"/>
  <c r="F99"/>
  <c r="G99"/>
  <c r="AF80"/>
  <c r="AG80"/>
  <c r="Z83"/>
  <c r="AA83"/>
  <c r="AB82"/>
  <c r="AC82"/>
  <c r="AD81"/>
  <c r="AE81"/>
  <c r="P89"/>
  <c r="Q89"/>
  <c r="R88"/>
  <c r="S88"/>
  <c r="T87"/>
  <c r="U87"/>
  <c r="V85"/>
  <c r="N91"/>
  <c r="O91"/>
  <c r="L92"/>
  <c r="M92"/>
  <c r="H98"/>
  <c r="I98"/>
  <c r="J95"/>
  <c r="K95"/>
  <c r="AD82"/>
  <c r="AB83"/>
  <c r="AC83"/>
  <c r="AF81"/>
  <c r="AG81"/>
  <c r="Z84"/>
  <c r="AA84"/>
  <c r="W85"/>
  <c r="X85"/>
  <c r="Y85"/>
  <c r="T88"/>
  <c r="P90"/>
  <c r="Q90"/>
  <c r="R89"/>
  <c r="S89"/>
  <c r="L93"/>
  <c r="M93"/>
  <c r="N92"/>
  <c r="F100"/>
  <c r="G100"/>
  <c r="AE82"/>
  <c r="AB84"/>
  <c r="AC84"/>
  <c r="V86"/>
  <c r="W86"/>
  <c r="U88"/>
  <c r="P91"/>
  <c r="Q91"/>
  <c r="R90"/>
  <c r="S90"/>
  <c r="O92"/>
  <c r="N93"/>
  <c r="L94"/>
  <c r="M94"/>
  <c r="H99"/>
  <c r="I99"/>
  <c r="J96"/>
  <c r="K96"/>
  <c r="F101"/>
  <c r="G101"/>
  <c r="AD83"/>
  <c r="AE83"/>
  <c r="AF82"/>
  <c r="AG82"/>
  <c r="V87"/>
  <c r="W87"/>
  <c r="X86"/>
  <c r="T89"/>
  <c r="U89"/>
  <c r="R91"/>
  <c r="S91"/>
  <c r="Z85"/>
  <c r="AA85"/>
  <c r="O93"/>
  <c r="P92"/>
  <c r="L95"/>
  <c r="M95"/>
  <c r="H100"/>
  <c r="I100"/>
  <c r="F102"/>
  <c r="G102"/>
  <c r="AD84"/>
  <c r="AE84"/>
  <c r="AF83"/>
  <c r="Y86"/>
  <c r="Z86"/>
  <c r="AA86"/>
  <c r="V88"/>
  <c r="T90"/>
  <c r="U90"/>
  <c r="AB85"/>
  <c r="AC85"/>
  <c r="Q92"/>
  <c r="N94"/>
  <c r="O94"/>
  <c r="H101"/>
  <c r="I101"/>
  <c r="J97"/>
  <c r="K97"/>
  <c r="AG83"/>
  <c r="AF84"/>
  <c r="AB86"/>
  <c r="AC86"/>
  <c r="X87"/>
  <c r="W88"/>
  <c r="T91"/>
  <c r="U91"/>
  <c r="AD85"/>
  <c r="AE85"/>
  <c r="R92"/>
  <c r="S92"/>
  <c r="P93"/>
  <c r="Q93"/>
  <c r="N95"/>
  <c r="O95"/>
  <c r="L96"/>
  <c r="M96"/>
  <c r="J98"/>
  <c r="K98"/>
  <c r="F103"/>
  <c r="G103"/>
  <c r="AG84"/>
  <c r="AF85"/>
  <c r="AD86"/>
  <c r="AE86"/>
  <c r="Y87"/>
  <c r="V89"/>
  <c r="W89"/>
  <c r="T92"/>
  <c r="U92"/>
  <c r="R93"/>
  <c r="S93"/>
  <c r="P94"/>
  <c r="Q94"/>
  <c r="H102"/>
  <c r="I102"/>
  <c r="J99"/>
  <c r="K99"/>
  <c r="AG85"/>
  <c r="X88"/>
  <c r="Y88"/>
  <c r="Z87"/>
  <c r="AA87"/>
  <c r="V90"/>
  <c r="T93"/>
  <c r="U93"/>
  <c r="P95"/>
  <c r="Q95"/>
  <c r="R94"/>
  <c r="S94"/>
  <c r="N96"/>
  <c r="O96"/>
  <c r="L97"/>
  <c r="J100"/>
  <c r="K100"/>
  <c r="H103"/>
  <c r="I103"/>
  <c r="AF86"/>
  <c r="AG86"/>
  <c r="Z88"/>
  <c r="AA88"/>
  <c r="AB87"/>
  <c r="AC87"/>
  <c r="X89"/>
  <c r="Y89"/>
  <c r="W90"/>
  <c r="V91"/>
  <c r="T94"/>
  <c r="U94"/>
  <c r="R95"/>
  <c r="M97"/>
  <c r="N97"/>
  <c r="O97"/>
  <c r="P96"/>
  <c r="Q96"/>
  <c r="F104"/>
  <c r="G104"/>
  <c r="X90"/>
  <c r="Y90"/>
  <c r="Z89"/>
  <c r="AA89"/>
  <c r="AB88"/>
  <c r="AC88"/>
  <c r="W91"/>
  <c r="S95"/>
  <c r="T95"/>
  <c r="U95"/>
  <c r="L98"/>
  <c r="P97"/>
  <c r="Q97"/>
  <c r="J101"/>
  <c r="K101"/>
  <c r="F105"/>
  <c r="G105"/>
  <c r="M98"/>
  <c r="R96"/>
  <c r="AD87"/>
  <c r="AE87"/>
  <c r="AD88"/>
  <c r="X91"/>
  <c r="Y91"/>
  <c r="Z90"/>
  <c r="AA90"/>
  <c r="AB89"/>
  <c r="AC89"/>
  <c r="V92"/>
  <c r="W92"/>
  <c r="H104"/>
  <c r="I104"/>
  <c r="J102"/>
  <c r="F106"/>
  <c r="G106"/>
  <c r="S96"/>
  <c r="R97"/>
  <c r="L99"/>
  <c r="N98"/>
  <c r="AE88"/>
  <c r="AD89"/>
  <c r="AF87"/>
  <c r="AG87"/>
  <c r="AB90"/>
  <c r="AC90"/>
  <c r="Z91"/>
  <c r="AA91"/>
  <c r="X92"/>
  <c r="Y92"/>
  <c r="V93"/>
  <c r="K102"/>
  <c r="H105"/>
  <c r="I105"/>
  <c r="S97"/>
  <c r="T96"/>
  <c r="U96"/>
  <c r="O98"/>
  <c r="P98"/>
  <c r="Q98"/>
  <c r="M99"/>
  <c r="AE89"/>
  <c r="AD90"/>
  <c r="AB91"/>
  <c r="AC91"/>
  <c r="AF88"/>
  <c r="AG88"/>
  <c r="Z92"/>
  <c r="AA92"/>
  <c r="W93"/>
  <c r="J103"/>
  <c r="K103"/>
  <c r="H106"/>
  <c r="I106"/>
  <c r="T97"/>
  <c r="U97"/>
  <c r="L100"/>
  <c r="M100"/>
  <c r="L101"/>
  <c r="M101"/>
  <c r="L102"/>
  <c r="M102"/>
  <c r="N99"/>
  <c r="O99"/>
  <c r="R98"/>
  <c r="AF89"/>
  <c r="AG89"/>
  <c r="AE90"/>
  <c r="AD91"/>
  <c r="AB92"/>
  <c r="AC92"/>
  <c r="V94"/>
  <c r="W94"/>
  <c r="X93"/>
  <c r="Y93"/>
  <c r="J104"/>
  <c r="K104"/>
  <c r="F107"/>
  <c r="G107"/>
  <c r="P99"/>
  <c r="Q99"/>
  <c r="P100"/>
  <c r="Q100"/>
  <c r="P101"/>
  <c r="Q101"/>
  <c r="S98"/>
  <c r="T98"/>
  <c r="U98"/>
  <c r="N100"/>
  <c r="O100"/>
  <c r="N101"/>
  <c r="O101"/>
  <c r="N102"/>
  <c r="O102"/>
  <c r="AF90"/>
  <c r="AG90"/>
  <c r="AE91"/>
  <c r="AD92"/>
  <c r="V95"/>
  <c r="W95"/>
  <c r="X94"/>
  <c r="Y94"/>
  <c r="L103"/>
  <c r="M103"/>
  <c r="J105"/>
  <c r="K105"/>
  <c r="F108"/>
  <c r="G108"/>
  <c r="R99"/>
  <c r="S99"/>
  <c r="AE92"/>
  <c r="AF91"/>
  <c r="V96"/>
  <c r="W96"/>
  <c r="Z93"/>
  <c r="AA93"/>
  <c r="X95"/>
  <c r="Y95"/>
  <c r="L104"/>
  <c r="M104"/>
  <c r="N103"/>
  <c r="J106"/>
  <c r="K106"/>
  <c r="H107"/>
  <c r="I107"/>
  <c r="F109"/>
  <c r="G109"/>
  <c r="T99"/>
  <c r="U99"/>
  <c r="R100"/>
  <c r="S100"/>
  <c r="R101"/>
  <c r="S101"/>
  <c r="AG91"/>
  <c r="AF92"/>
  <c r="Y96"/>
  <c r="V97"/>
  <c r="W97"/>
  <c r="X96"/>
  <c r="Z94"/>
  <c r="AA94"/>
  <c r="AB93"/>
  <c r="AC93"/>
  <c r="O103"/>
  <c r="L105"/>
  <c r="P102"/>
  <c r="Q102"/>
  <c r="H108"/>
  <c r="I108"/>
  <c r="J107"/>
  <c r="K107"/>
  <c r="T100"/>
  <c r="U100"/>
  <c r="AG92"/>
  <c r="V98"/>
  <c r="W98"/>
  <c r="Z95"/>
  <c r="X97"/>
  <c r="Y97"/>
  <c r="AB94"/>
  <c r="AC94"/>
  <c r="N104"/>
  <c r="O104"/>
  <c r="P103"/>
  <c r="Q103"/>
  <c r="M105"/>
  <c r="J108"/>
  <c r="K108"/>
  <c r="H109"/>
  <c r="I109"/>
  <c r="AA95"/>
  <c r="AB95"/>
  <c r="AC95"/>
  <c r="V99"/>
  <c r="W99"/>
  <c r="AD93"/>
  <c r="AE93"/>
  <c r="X98"/>
  <c r="Y98"/>
  <c r="N105"/>
  <c r="O105"/>
  <c r="P104"/>
  <c r="L106"/>
  <c r="M106"/>
  <c r="L107"/>
  <c r="T101"/>
  <c r="U101"/>
  <c r="R102"/>
  <c r="S102"/>
  <c r="Z96"/>
  <c r="V100"/>
  <c r="W100"/>
  <c r="X99"/>
  <c r="Y99"/>
  <c r="AD94"/>
  <c r="AF93"/>
  <c r="AG93"/>
  <c r="Q104"/>
  <c r="N106"/>
  <c r="O106"/>
  <c r="R103"/>
  <c r="M107"/>
  <c r="L108"/>
  <c r="J109"/>
  <c r="K109"/>
  <c r="AE94"/>
  <c r="AA96"/>
  <c r="AB96"/>
  <c r="AC96"/>
  <c r="V101"/>
  <c r="W101"/>
  <c r="X100"/>
  <c r="Y100"/>
  <c r="S103"/>
  <c r="P105"/>
  <c r="M108"/>
  <c r="L109"/>
  <c r="T102"/>
  <c r="U102"/>
  <c r="N107"/>
  <c r="B112"/>
  <c r="C112"/>
  <c r="AD95"/>
  <c r="AE95"/>
  <c r="AF94"/>
  <c r="AG94"/>
  <c r="Z97"/>
  <c r="AA97"/>
  <c r="X101"/>
  <c r="Y101"/>
  <c r="R104"/>
  <c r="S104"/>
  <c r="T103"/>
  <c r="U103"/>
  <c r="Q105"/>
  <c r="O107"/>
  <c r="V102"/>
  <c r="W102"/>
  <c r="M109"/>
  <c r="AF95"/>
  <c r="AG95"/>
  <c r="Z98"/>
  <c r="AA98"/>
  <c r="AB97"/>
  <c r="AC97"/>
  <c r="AD96"/>
  <c r="AE96"/>
  <c r="T104"/>
  <c r="U104"/>
  <c r="V103"/>
  <c r="W103"/>
  <c r="P106"/>
  <c r="Q106"/>
  <c r="R105"/>
  <c r="S105"/>
  <c r="N108"/>
  <c r="O108"/>
  <c r="X102"/>
  <c r="Y102"/>
  <c r="B113"/>
  <c r="C113"/>
  <c r="Z99"/>
  <c r="AA99"/>
  <c r="AB98"/>
  <c r="AC98"/>
  <c r="AD97"/>
  <c r="AE97"/>
  <c r="X103"/>
  <c r="Y103"/>
  <c r="V104"/>
  <c r="W104"/>
  <c r="P107"/>
  <c r="R106"/>
  <c r="S106"/>
  <c r="N109"/>
  <c r="O109"/>
  <c r="B114"/>
  <c r="C114"/>
  <c r="AD98"/>
  <c r="Z100"/>
  <c r="AB99"/>
  <c r="AC99"/>
  <c r="AF96"/>
  <c r="X104"/>
  <c r="Y104"/>
  <c r="T105"/>
  <c r="U105"/>
  <c r="Q107"/>
  <c r="R107"/>
  <c r="S107"/>
  <c r="B115"/>
  <c r="C115"/>
  <c r="AG96"/>
  <c r="AE98"/>
  <c r="AD99"/>
  <c r="AA100"/>
  <c r="T106"/>
  <c r="U106"/>
  <c r="V105"/>
  <c r="W105"/>
  <c r="P108"/>
  <c r="Q108"/>
  <c r="B116"/>
  <c r="C116"/>
  <c r="AF97"/>
  <c r="AG97"/>
  <c r="AE99"/>
  <c r="Z101"/>
  <c r="AA101"/>
  <c r="AB100"/>
  <c r="AC100"/>
  <c r="V106"/>
  <c r="W106"/>
  <c r="P109"/>
  <c r="Q109"/>
  <c r="R108"/>
  <c r="S108"/>
  <c r="T107"/>
  <c r="U107"/>
  <c r="B117"/>
  <c r="C117"/>
  <c r="AF98"/>
  <c r="AG98"/>
  <c r="AD100"/>
  <c r="AE100"/>
  <c r="AB101"/>
  <c r="Z102"/>
  <c r="AA102"/>
  <c r="X105"/>
  <c r="V107"/>
  <c r="W107"/>
  <c r="T108"/>
  <c r="U108"/>
  <c r="R109"/>
  <c r="S109"/>
  <c r="B118"/>
  <c r="C118"/>
  <c r="AF99"/>
  <c r="AG99"/>
  <c r="AC101"/>
  <c r="AD101"/>
  <c r="AE101"/>
  <c r="Z103"/>
  <c r="AA103"/>
  <c r="Y105"/>
  <c r="X106"/>
  <c r="V108"/>
  <c r="W108"/>
  <c r="T109"/>
  <c r="U109"/>
  <c r="B119"/>
  <c r="C119"/>
  <c r="AF100"/>
  <c r="AG100"/>
  <c r="AB102"/>
  <c r="Z104"/>
  <c r="AA104"/>
  <c r="Y106"/>
  <c r="V109"/>
  <c r="W109"/>
  <c r="B120"/>
  <c r="C120"/>
  <c r="AF101"/>
  <c r="AG101"/>
  <c r="AC102"/>
  <c r="AD102"/>
  <c r="AE102"/>
  <c r="Z105"/>
  <c r="AA105"/>
  <c r="X107"/>
  <c r="Y107"/>
  <c r="B121"/>
  <c r="C121"/>
  <c r="AF102"/>
  <c r="AG102"/>
  <c r="AB103"/>
  <c r="Z106"/>
  <c r="AA106"/>
  <c r="Z107"/>
  <c r="X108"/>
  <c r="Y108"/>
  <c r="B122"/>
  <c r="C122"/>
  <c r="AC103"/>
  <c r="AD103"/>
  <c r="AE103"/>
  <c r="AA107"/>
  <c r="Z108"/>
  <c r="X109"/>
  <c r="Y109"/>
  <c r="B123"/>
  <c r="C123"/>
  <c r="AF103"/>
  <c r="AG103"/>
  <c r="AB104"/>
  <c r="AC104"/>
  <c r="AA108"/>
  <c r="B124"/>
  <c r="C124"/>
  <c r="AB105"/>
  <c r="AD104"/>
  <c r="AE104"/>
  <c r="Z109"/>
  <c r="AA109"/>
  <c r="B125"/>
  <c r="C125"/>
  <c r="AF104"/>
  <c r="AG104"/>
  <c r="AC105"/>
  <c r="B126"/>
  <c r="C126"/>
  <c r="AB106"/>
  <c r="AC106"/>
  <c r="AD105"/>
  <c r="AE105"/>
  <c r="B127"/>
  <c r="C127"/>
  <c r="AF105"/>
  <c r="AB107"/>
  <c r="AD106"/>
  <c r="AE106"/>
  <c r="B128"/>
  <c r="C128"/>
  <c r="AG105"/>
  <c r="AC107"/>
  <c r="AD107"/>
  <c r="AE107"/>
  <c r="B129"/>
  <c r="C129"/>
  <c r="AF106"/>
  <c r="AG106"/>
  <c r="AB108"/>
  <c r="AC108"/>
  <c r="B130"/>
  <c r="C130"/>
  <c r="AF107"/>
  <c r="AG107"/>
  <c r="AB109"/>
  <c r="AC109"/>
  <c r="AD108"/>
  <c r="AE108"/>
  <c r="B131"/>
  <c r="C131"/>
  <c r="AF108"/>
  <c r="AG108"/>
  <c r="AD109"/>
  <c r="AE109"/>
  <c r="B132"/>
  <c r="C132"/>
  <c r="AF109"/>
  <c r="AG109"/>
  <c r="B133"/>
  <c r="C133"/>
  <c r="B134"/>
  <c r="C134"/>
  <c r="B135"/>
  <c r="C135"/>
  <c r="B136"/>
  <c r="C136"/>
  <c r="B137"/>
  <c r="C137"/>
  <c r="B138"/>
  <c r="C138"/>
  <c r="B139"/>
  <c r="C139"/>
  <c r="B140"/>
  <c r="C140"/>
  <c r="D111"/>
  <c r="F110"/>
  <c r="G110"/>
  <c r="E111"/>
  <c r="F111"/>
  <c r="G111"/>
  <c r="B141"/>
  <c r="C141"/>
  <c r="H110"/>
  <c r="I110"/>
  <c r="D112"/>
  <c r="E112"/>
  <c r="D113"/>
  <c r="E113"/>
  <c r="F112"/>
  <c r="H111"/>
  <c r="I111"/>
  <c r="J110"/>
  <c r="K110"/>
  <c r="I112"/>
  <c r="G112"/>
  <c r="D114"/>
  <c r="E114"/>
  <c r="H112"/>
  <c r="J111"/>
  <c r="K111"/>
  <c r="F113"/>
  <c r="G113"/>
  <c r="D115"/>
  <c r="E115"/>
  <c r="J112"/>
  <c r="K112"/>
  <c r="L110"/>
  <c r="M110"/>
  <c r="F114"/>
  <c r="H113"/>
  <c r="I113"/>
  <c r="D116"/>
  <c r="E116"/>
  <c r="J113"/>
  <c r="K113"/>
  <c r="G114"/>
  <c r="F115"/>
  <c r="D117"/>
  <c r="E117"/>
  <c r="L111"/>
  <c r="N110"/>
  <c r="O110"/>
  <c r="M111"/>
  <c r="L112"/>
  <c r="G115"/>
  <c r="H114"/>
  <c r="D118"/>
  <c r="E118"/>
  <c r="P110"/>
  <c r="N111"/>
  <c r="O111"/>
  <c r="Q110"/>
  <c r="M112"/>
  <c r="L113"/>
  <c r="I114"/>
  <c r="F116"/>
  <c r="D119"/>
  <c r="E119"/>
  <c r="P111"/>
  <c r="Q111"/>
  <c r="R110"/>
  <c r="M113"/>
  <c r="N112"/>
  <c r="O112"/>
  <c r="H115"/>
  <c r="I115"/>
  <c r="J114"/>
  <c r="G116"/>
  <c r="D120"/>
  <c r="E120"/>
  <c r="S110"/>
  <c r="T110"/>
  <c r="R111"/>
  <c r="N113"/>
  <c r="O113"/>
  <c r="P112"/>
  <c r="Q112"/>
  <c r="K114"/>
  <c r="L114"/>
  <c r="M114"/>
  <c r="F117"/>
  <c r="G117"/>
  <c r="H116"/>
  <c r="I116"/>
  <c r="D121"/>
  <c r="E121"/>
  <c r="U110"/>
  <c r="S111"/>
  <c r="R112"/>
  <c r="P113"/>
  <c r="Q113"/>
  <c r="J115"/>
  <c r="K115"/>
  <c r="N114"/>
  <c r="O114"/>
  <c r="F118"/>
  <c r="G118"/>
  <c r="H117"/>
  <c r="I117"/>
  <c r="D122"/>
  <c r="E122"/>
  <c r="T111"/>
  <c r="U111"/>
  <c r="V110"/>
  <c r="S112"/>
  <c r="R113"/>
  <c r="J116"/>
  <c r="K116"/>
  <c r="L115"/>
  <c r="M115"/>
  <c r="F119"/>
  <c r="G119"/>
  <c r="H118"/>
  <c r="I118"/>
  <c r="D123"/>
  <c r="E123"/>
  <c r="T112"/>
  <c r="W110"/>
  <c r="V111"/>
  <c r="U112"/>
  <c r="S113"/>
  <c r="N115"/>
  <c r="O115"/>
  <c r="J117"/>
  <c r="K117"/>
  <c r="L116"/>
  <c r="P114"/>
  <c r="Q114"/>
  <c r="F120"/>
  <c r="G120"/>
  <c r="H119"/>
  <c r="I119"/>
  <c r="D124"/>
  <c r="E124"/>
  <c r="T113"/>
  <c r="U113"/>
  <c r="W111"/>
  <c r="X110"/>
  <c r="Y110"/>
  <c r="M116"/>
  <c r="L117"/>
  <c r="J118"/>
  <c r="K118"/>
  <c r="P115"/>
  <c r="Q115"/>
  <c r="F121"/>
  <c r="H120"/>
  <c r="I120"/>
  <c r="D125"/>
  <c r="E125"/>
  <c r="Z110"/>
  <c r="AA110"/>
  <c r="X111"/>
  <c r="Y111"/>
  <c r="V112"/>
  <c r="W112"/>
  <c r="M117"/>
  <c r="L118"/>
  <c r="N116"/>
  <c r="O116"/>
  <c r="J119"/>
  <c r="K119"/>
  <c r="R114"/>
  <c r="S114"/>
  <c r="G121"/>
  <c r="D126"/>
  <c r="E126"/>
  <c r="N117"/>
  <c r="P116"/>
  <c r="Q116"/>
  <c r="V113"/>
  <c r="W113"/>
  <c r="X112"/>
  <c r="Y112"/>
  <c r="AB110"/>
  <c r="AC110"/>
  <c r="Z111"/>
  <c r="AA111"/>
  <c r="O117"/>
  <c r="M118"/>
  <c r="R115"/>
  <c r="S115"/>
  <c r="T114"/>
  <c r="U114"/>
  <c r="J120"/>
  <c r="K120"/>
  <c r="F122"/>
  <c r="G122"/>
  <c r="H121"/>
  <c r="I121"/>
  <c r="D127"/>
  <c r="E127"/>
  <c r="P117"/>
  <c r="Q117"/>
  <c r="N118"/>
  <c r="O118"/>
  <c r="X113"/>
  <c r="Y113"/>
  <c r="AD110"/>
  <c r="AE110"/>
  <c r="AB111"/>
  <c r="AC111"/>
  <c r="Z112"/>
  <c r="AA112"/>
  <c r="T115"/>
  <c r="U115"/>
  <c r="R116"/>
  <c r="S116"/>
  <c r="V114"/>
  <c r="W114"/>
  <c r="L119"/>
  <c r="M119"/>
  <c r="F123"/>
  <c r="G123"/>
  <c r="H122"/>
  <c r="I122"/>
  <c r="D128"/>
  <c r="E128"/>
  <c r="AB112"/>
  <c r="AC112"/>
  <c r="AF110"/>
  <c r="AG110"/>
  <c r="AD111"/>
  <c r="Z113"/>
  <c r="AA113"/>
  <c r="V115"/>
  <c r="W115"/>
  <c r="R117"/>
  <c r="S117"/>
  <c r="T116"/>
  <c r="U116"/>
  <c r="X114"/>
  <c r="Y114"/>
  <c r="P118"/>
  <c r="Q118"/>
  <c r="L120"/>
  <c r="M120"/>
  <c r="N119"/>
  <c r="O119"/>
  <c r="F124"/>
  <c r="G124"/>
  <c r="J121"/>
  <c r="K121"/>
  <c r="H123"/>
  <c r="I123"/>
  <c r="D129"/>
  <c r="E129"/>
  <c r="AE111"/>
  <c r="AB113"/>
  <c r="AC113"/>
  <c r="X115"/>
  <c r="Y115"/>
  <c r="V116"/>
  <c r="W116"/>
  <c r="R118"/>
  <c r="S118"/>
  <c r="P119"/>
  <c r="Q119"/>
  <c r="T117"/>
  <c r="U117"/>
  <c r="N120"/>
  <c r="O120"/>
  <c r="Z114"/>
  <c r="F125"/>
  <c r="G125"/>
  <c r="H124"/>
  <c r="I124"/>
  <c r="J122"/>
  <c r="L121"/>
  <c r="M121"/>
  <c r="D130"/>
  <c r="E130"/>
  <c r="AD112"/>
  <c r="AE112"/>
  <c r="AF111"/>
  <c r="AG111"/>
  <c r="AA114"/>
  <c r="Z115"/>
  <c r="X116"/>
  <c r="Y116"/>
  <c r="T118"/>
  <c r="U118"/>
  <c r="P120"/>
  <c r="Q120"/>
  <c r="V117"/>
  <c r="W117"/>
  <c r="R119"/>
  <c r="S119"/>
  <c r="K122"/>
  <c r="L122"/>
  <c r="M122"/>
  <c r="F126"/>
  <c r="G126"/>
  <c r="H125"/>
  <c r="I125"/>
  <c r="D131"/>
  <c r="E131"/>
  <c r="AB114"/>
  <c r="AC114"/>
  <c r="AD113"/>
  <c r="AE113"/>
  <c r="AF112"/>
  <c r="AA115"/>
  <c r="V118"/>
  <c r="W118"/>
  <c r="X117"/>
  <c r="Y117"/>
  <c r="T119"/>
  <c r="U119"/>
  <c r="R120"/>
  <c r="S120"/>
  <c r="AB115"/>
  <c r="AC115"/>
  <c r="J123"/>
  <c r="K123"/>
  <c r="F127"/>
  <c r="G127"/>
  <c r="N121"/>
  <c r="O121"/>
  <c r="H126"/>
  <c r="I126"/>
  <c r="D132"/>
  <c r="E132"/>
  <c r="L123"/>
  <c r="M123"/>
  <c r="AG112"/>
  <c r="Z116"/>
  <c r="AA116"/>
  <c r="X118"/>
  <c r="Y118"/>
  <c r="V119"/>
  <c r="W119"/>
  <c r="T120"/>
  <c r="U120"/>
  <c r="AD114"/>
  <c r="AE114"/>
  <c r="J124"/>
  <c r="F128"/>
  <c r="G128"/>
  <c r="N122"/>
  <c r="P121"/>
  <c r="Q121"/>
  <c r="H127"/>
  <c r="I127"/>
  <c r="D133"/>
  <c r="E133"/>
  <c r="AF113"/>
  <c r="AG113"/>
  <c r="Z117"/>
  <c r="AA117"/>
  <c r="AB116"/>
  <c r="AC116"/>
  <c r="X119"/>
  <c r="Y119"/>
  <c r="V120"/>
  <c r="W120"/>
  <c r="AD115"/>
  <c r="O122"/>
  <c r="N123"/>
  <c r="K124"/>
  <c r="F129"/>
  <c r="G129"/>
  <c r="H128"/>
  <c r="I128"/>
  <c r="P122"/>
  <c r="Q122"/>
  <c r="D134"/>
  <c r="E134"/>
  <c r="AF114"/>
  <c r="AG114"/>
  <c r="AE115"/>
  <c r="AB117"/>
  <c r="Z118"/>
  <c r="AA118"/>
  <c r="X120"/>
  <c r="Y120"/>
  <c r="O123"/>
  <c r="R121"/>
  <c r="J125"/>
  <c r="K125"/>
  <c r="L124"/>
  <c r="M124"/>
  <c r="F130"/>
  <c r="G130"/>
  <c r="H129"/>
  <c r="I129"/>
  <c r="D135"/>
  <c r="E135"/>
  <c r="AF115"/>
  <c r="AG115"/>
  <c r="AD116"/>
  <c r="AE116"/>
  <c r="AC117"/>
  <c r="AB118"/>
  <c r="Z119"/>
  <c r="AA119"/>
  <c r="S121"/>
  <c r="R122"/>
  <c r="P123"/>
  <c r="Q123"/>
  <c r="J126"/>
  <c r="K126"/>
  <c r="L125"/>
  <c r="M125"/>
  <c r="N124"/>
  <c r="O124"/>
  <c r="F131"/>
  <c r="G131"/>
  <c r="H130"/>
  <c r="I130"/>
  <c r="D136"/>
  <c r="E136"/>
  <c r="AF116"/>
  <c r="AG116"/>
  <c r="AD117"/>
  <c r="AC118"/>
  <c r="Z120"/>
  <c r="AA120"/>
  <c r="S122"/>
  <c r="T121"/>
  <c r="J127"/>
  <c r="K127"/>
  <c r="L126"/>
  <c r="N125"/>
  <c r="O125"/>
  <c r="P124"/>
  <c r="Q124"/>
  <c r="F132"/>
  <c r="G132"/>
  <c r="H131"/>
  <c r="I131"/>
  <c r="D137"/>
  <c r="E137"/>
  <c r="AE117"/>
  <c r="AD118"/>
  <c r="AB119"/>
  <c r="AC119"/>
  <c r="U121"/>
  <c r="T122"/>
  <c r="R123"/>
  <c r="S123"/>
  <c r="P125"/>
  <c r="Q125"/>
  <c r="M126"/>
  <c r="N126"/>
  <c r="O126"/>
  <c r="J128"/>
  <c r="K128"/>
  <c r="F133"/>
  <c r="G133"/>
  <c r="H132"/>
  <c r="D138"/>
  <c r="E138"/>
  <c r="AE118"/>
  <c r="AF117"/>
  <c r="AB120"/>
  <c r="AC120"/>
  <c r="U122"/>
  <c r="T123"/>
  <c r="V121"/>
  <c r="W121"/>
  <c r="R124"/>
  <c r="S124"/>
  <c r="R125"/>
  <c r="P126"/>
  <c r="Q126"/>
  <c r="L127"/>
  <c r="M127"/>
  <c r="J129"/>
  <c r="I132"/>
  <c r="F134"/>
  <c r="G134"/>
  <c r="D139"/>
  <c r="E139"/>
  <c r="AG117"/>
  <c r="AD119"/>
  <c r="AE119"/>
  <c r="V122"/>
  <c r="X121"/>
  <c r="U123"/>
  <c r="S125"/>
  <c r="R126"/>
  <c r="L128"/>
  <c r="M128"/>
  <c r="N127"/>
  <c r="O127"/>
  <c r="K129"/>
  <c r="H133"/>
  <c r="I133"/>
  <c r="F135"/>
  <c r="G135"/>
  <c r="D140"/>
  <c r="E140"/>
  <c r="AF118"/>
  <c r="AG118"/>
  <c r="AD120"/>
  <c r="AE120"/>
  <c r="Y121"/>
  <c r="W122"/>
  <c r="T124"/>
  <c r="U124"/>
  <c r="S126"/>
  <c r="L129"/>
  <c r="M129"/>
  <c r="P127"/>
  <c r="Q127"/>
  <c r="N128"/>
  <c r="O128"/>
  <c r="J130"/>
  <c r="K130"/>
  <c r="H134"/>
  <c r="I134"/>
  <c r="F136"/>
  <c r="G136"/>
  <c r="D141"/>
  <c r="E141"/>
  <c r="X122"/>
  <c r="Z121"/>
  <c r="AA121"/>
  <c r="AB121"/>
  <c r="AF119"/>
  <c r="AG119"/>
  <c r="Y122"/>
  <c r="V123"/>
  <c r="T125"/>
  <c r="U125"/>
  <c r="P128"/>
  <c r="Q128"/>
  <c r="N129"/>
  <c r="O129"/>
  <c r="R127"/>
  <c r="S127"/>
  <c r="J131"/>
  <c r="K131"/>
  <c r="L130"/>
  <c r="M130"/>
  <c r="H135"/>
  <c r="I135"/>
  <c r="F137"/>
  <c r="G137"/>
  <c r="AF120"/>
  <c r="AG120"/>
  <c r="AC121"/>
  <c r="AD121"/>
  <c r="AE121"/>
  <c r="Z122"/>
  <c r="AA122"/>
  <c r="W123"/>
  <c r="T126"/>
  <c r="U126"/>
  <c r="T127"/>
  <c r="R128"/>
  <c r="S128"/>
  <c r="P129"/>
  <c r="Q129"/>
  <c r="J132"/>
  <c r="K132"/>
  <c r="L131"/>
  <c r="M131"/>
  <c r="N130"/>
  <c r="O130"/>
  <c r="H136"/>
  <c r="I136"/>
  <c r="F138"/>
  <c r="G138"/>
  <c r="AF121"/>
  <c r="AG121"/>
  <c r="AB122"/>
  <c r="AC122"/>
  <c r="V124"/>
  <c r="W124"/>
  <c r="X123"/>
  <c r="Y123"/>
  <c r="U127"/>
  <c r="R129"/>
  <c r="S129"/>
  <c r="T128"/>
  <c r="P130"/>
  <c r="Q130"/>
  <c r="N131"/>
  <c r="O131"/>
  <c r="J133"/>
  <c r="K133"/>
  <c r="L132"/>
  <c r="M132"/>
  <c r="H137"/>
  <c r="I137"/>
  <c r="F139"/>
  <c r="G139"/>
  <c r="AD122"/>
  <c r="AE122"/>
  <c r="V125"/>
  <c r="W125"/>
  <c r="X124"/>
  <c r="Y124"/>
  <c r="Z123"/>
  <c r="AA123"/>
  <c r="U128"/>
  <c r="R130"/>
  <c r="S130"/>
  <c r="P131"/>
  <c r="Q131"/>
  <c r="N132"/>
  <c r="O132"/>
  <c r="J134"/>
  <c r="K134"/>
  <c r="L133"/>
  <c r="M133"/>
  <c r="H138"/>
  <c r="I138"/>
  <c r="F140"/>
  <c r="G140"/>
  <c r="AF122"/>
  <c r="AG122"/>
  <c r="V126"/>
  <c r="W126"/>
  <c r="Z124"/>
  <c r="AA124"/>
  <c r="AB123"/>
  <c r="AC123"/>
  <c r="X125"/>
  <c r="Y125"/>
  <c r="T129"/>
  <c r="U129"/>
  <c r="P132"/>
  <c r="Q132"/>
  <c r="R131"/>
  <c r="S131"/>
  <c r="N133"/>
  <c r="O133"/>
  <c r="J135"/>
  <c r="K135"/>
  <c r="L134"/>
  <c r="M134"/>
  <c r="H139"/>
  <c r="I139"/>
  <c r="H140"/>
  <c r="F141"/>
  <c r="G141"/>
  <c r="Z125"/>
  <c r="AA125"/>
  <c r="V127"/>
  <c r="AB124"/>
  <c r="AC124"/>
  <c r="X126"/>
  <c r="Y126"/>
  <c r="T130"/>
  <c r="U130"/>
  <c r="R132"/>
  <c r="S132"/>
  <c r="P133"/>
  <c r="N134"/>
  <c r="O134"/>
  <c r="J136"/>
  <c r="K136"/>
  <c r="L135"/>
  <c r="M135"/>
  <c r="I140"/>
  <c r="H141"/>
  <c r="AB125"/>
  <c r="AC125"/>
  <c r="Z126"/>
  <c r="AA126"/>
  <c r="AD123"/>
  <c r="AE123"/>
  <c r="W127"/>
  <c r="X127"/>
  <c r="Y127"/>
  <c r="T131"/>
  <c r="U131"/>
  <c r="Q133"/>
  <c r="R133"/>
  <c r="S133"/>
  <c r="J137"/>
  <c r="K137"/>
  <c r="N135"/>
  <c r="O135"/>
  <c r="L136"/>
  <c r="M136"/>
  <c r="I141"/>
  <c r="AD124"/>
  <c r="V128"/>
  <c r="Z127"/>
  <c r="AA127"/>
  <c r="AB126"/>
  <c r="AC126"/>
  <c r="T132"/>
  <c r="U132"/>
  <c r="P134"/>
  <c r="J138"/>
  <c r="K138"/>
  <c r="L137"/>
  <c r="M137"/>
  <c r="N136"/>
  <c r="O136"/>
  <c r="AE124"/>
  <c r="AF123"/>
  <c r="AB127"/>
  <c r="AC127"/>
  <c r="W128"/>
  <c r="T133"/>
  <c r="U133"/>
  <c r="Q134"/>
  <c r="J139"/>
  <c r="K139"/>
  <c r="N137"/>
  <c r="O137"/>
  <c r="L138"/>
  <c r="M138"/>
  <c r="AG123"/>
  <c r="AD125"/>
  <c r="AE125"/>
  <c r="V129"/>
  <c r="W129"/>
  <c r="X128"/>
  <c r="Y128"/>
  <c r="P135"/>
  <c r="Q135"/>
  <c r="R134"/>
  <c r="S134"/>
  <c r="N138"/>
  <c r="O138"/>
  <c r="L139"/>
  <c r="M139"/>
  <c r="J140"/>
  <c r="K140"/>
  <c r="AF124"/>
  <c r="AG124"/>
  <c r="AD126"/>
  <c r="AE126"/>
  <c r="V130"/>
  <c r="W130"/>
  <c r="X129"/>
  <c r="Y129"/>
  <c r="Z128"/>
  <c r="AA128"/>
  <c r="P136"/>
  <c r="Q136"/>
  <c r="R135"/>
  <c r="S135"/>
  <c r="T134"/>
  <c r="U134"/>
  <c r="J141"/>
  <c r="K141"/>
  <c r="N139"/>
  <c r="O139"/>
  <c r="L140"/>
  <c r="AF125"/>
  <c r="AG125"/>
  <c r="AD127"/>
  <c r="AE127"/>
  <c r="V131"/>
  <c r="W131"/>
  <c r="X130"/>
  <c r="Y130"/>
  <c r="Z129"/>
  <c r="AA129"/>
  <c r="P137"/>
  <c r="Q137"/>
  <c r="R136"/>
  <c r="S136"/>
  <c r="T135"/>
  <c r="U135"/>
  <c r="M140"/>
  <c r="L141"/>
  <c r="AF126"/>
  <c r="AG126"/>
  <c r="Z130"/>
  <c r="AA130"/>
  <c r="V132"/>
  <c r="W132"/>
  <c r="X131"/>
  <c r="Y131"/>
  <c r="AB128"/>
  <c r="AC128"/>
  <c r="T136"/>
  <c r="U136"/>
  <c r="P138"/>
  <c r="Q138"/>
  <c r="R137"/>
  <c r="S137"/>
  <c r="M141"/>
  <c r="N140"/>
  <c r="O140"/>
  <c r="AF127"/>
  <c r="AG127"/>
  <c r="Z131"/>
  <c r="AA131"/>
  <c r="AB129"/>
  <c r="V133"/>
  <c r="W133"/>
  <c r="X132"/>
  <c r="T137"/>
  <c r="U137"/>
  <c r="P139"/>
  <c r="Q139"/>
  <c r="R138"/>
  <c r="S138"/>
  <c r="N141"/>
  <c r="O141"/>
  <c r="AC129"/>
  <c r="Y132"/>
  <c r="X133"/>
  <c r="AD128"/>
  <c r="AE128"/>
  <c r="V134"/>
  <c r="W134"/>
  <c r="P140"/>
  <c r="Q140"/>
  <c r="R139"/>
  <c r="S139"/>
  <c r="T138"/>
  <c r="U138"/>
  <c r="Z132"/>
  <c r="AA132"/>
  <c r="AB130"/>
  <c r="AC130"/>
  <c r="AD129"/>
  <c r="AE129"/>
  <c r="AF128"/>
  <c r="AG128"/>
  <c r="Y133"/>
  <c r="V135"/>
  <c r="T139"/>
  <c r="U139"/>
  <c r="P141"/>
  <c r="Q141"/>
  <c r="R140"/>
  <c r="S140"/>
  <c r="AB131"/>
  <c r="AC131"/>
  <c r="AD130"/>
  <c r="AE130"/>
  <c r="Z133"/>
  <c r="AA133"/>
  <c r="X134"/>
  <c r="Y134"/>
  <c r="AF129"/>
  <c r="AG129"/>
  <c r="W135"/>
  <c r="V136"/>
  <c r="T140"/>
  <c r="U140"/>
  <c r="R141"/>
  <c r="S141"/>
  <c r="AF130"/>
  <c r="AG130"/>
  <c r="AB132"/>
  <c r="AC132"/>
  <c r="AD131"/>
  <c r="AE131"/>
  <c r="Z134"/>
  <c r="AA134"/>
  <c r="X135"/>
  <c r="Y135"/>
  <c r="W136"/>
  <c r="T141"/>
  <c r="U141"/>
  <c r="AB133"/>
  <c r="AC133"/>
  <c r="AD132"/>
  <c r="AE132"/>
  <c r="AF131"/>
  <c r="AG131"/>
  <c r="X136"/>
  <c r="Y136"/>
  <c r="Z135"/>
  <c r="AA135"/>
  <c r="V137"/>
  <c r="W137"/>
  <c r="AF132"/>
  <c r="AG132"/>
  <c r="AD133"/>
  <c r="AE133"/>
  <c r="AB134"/>
  <c r="AC134"/>
  <c r="Z136"/>
  <c r="AA136"/>
  <c r="V138"/>
  <c r="W138"/>
  <c r="X137"/>
  <c r="Y137"/>
  <c r="AB135"/>
  <c r="AC135"/>
  <c r="AD134"/>
  <c r="Y138"/>
  <c r="AF133"/>
  <c r="AG133"/>
  <c r="V139"/>
  <c r="W139"/>
  <c r="X138"/>
  <c r="Z137"/>
  <c r="AA137"/>
  <c r="AE134"/>
  <c r="AB136"/>
  <c r="AC136"/>
  <c r="V140"/>
  <c r="W140"/>
  <c r="Z138"/>
  <c r="AA138"/>
  <c r="X139"/>
  <c r="Y139"/>
  <c r="AD135"/>
  <c r="AE135"/>
  <c r="AF134"/>
  <c r="AG134"/>
  <c r="AB137"/>
  <c r="AC137"/>
  <c r="AB138"/>
  <c r="V141"/>
  <c r="W141"/>
  <c r="X140"/>
  <c r="Y140"/>
  <c r="Z139"/>
  <c r="AA139"/>
  <c r="AD136"/>
  <c r="AE136"/>
  <c r="AF135"/>
  <c r="AG135"/>
  <c r="AC138"/>
  <c r="AB139"/>
  <c r="Z140"/>
  <c r="AA140"/>
  <c r="X141"/>
  <c r="Y141"/>
  <c r="AD137"/>
  <c r="AE137"/>
  <c r="AF136"/>
  <c r="AG136"/>
  <c r="AC139"/>
  <c r="AB140"/>
  <c r="Z141"/>
  <c r="AA141"/>
  <c r="AD138"/>
  <c r="AF137"/>
  <c r="AG137"/>
  <c r="AC140"/>
  <c r="AE138"/>
  <c r="AB141"/>
  <c r="AC141"/>
  <c r="AD139"/>
  <c r="AE139"/>
  <c r="AF138"/>
  <c r="AG138"/>
  <c r="AD140"/>
  <c r="AF139"/>
  <c r="AG139"/>
  <c r="AE140"/>
  <c r="AF140"/>
  <c r="AG140"/>
  <c r="AD141"/>
  <c r="AE141"/>
  <c r="AF141"/>
  <c r="AG141"/>
</calcChain>
</file>

<file path=xl/sharedStrings.xml><?xml version="1.0" encoding="utf-8"?>
<sst xmlns="http://schemas.openxmlformats.org/spreadsheetml/2006/main" count="112" uniqueCount="36">
  <si>
    <t>Smallest Debt</t>
  </si>
  <si>
    <t>Largest Debt</t>
  </si>
  <si>
    <t>Credit Card</t>
  </si>
  <si>
    <t>Student Loan #1</t>
  </si>
  <si>
    <t>Student Loan #2</t>
  </si>
  <si>
    <t>Car Debt #1</t>
  </si>
  <si>
    <t>Car Debt #2</t>
  </si>
  <si>
    <t>Medical Debt</t>
  </si>
  <si>
    <t>Monthly Extra</t>
  </si>
  <si>
    <t>One-Time Start-up</t>
  </si>
  <si>
    <t>Balance</t>
  </si>
  <si>
    <t>Minimum Payment</t>
  </si>
  <si>
    <t>Month</t>
  </si>
  <si>
    <t>Payment</t>
  </si>
  <si>
    <t>Interest Rate</t>
  </si>
  <si>
    <t>(beyond minimum debt payments)</t>
  </si>
  <si>
    <t>The Debt Snowball</t>
  </si>
  <si>
    <t>you can put toward your debt and the one-time</t>
  </si>
  <si>
    <t>amount you can scrounge up to get things rolling.</t>
  </si>
  <si>
    <t>Instructions:</t>
  </si>
  <si>
    <t>smallest to largest. Include the minimum payments</t>
  </si>
  <si>
    <t>1) Fill in cells H11 and H12: the monthly amount</t>
  </si>
  <si>
    <t>2) Fill in your debts (starting in cell C17) from</t>
  </si>
  <si>
    <t>and interest rates as well.</t>
  </si>
  <si>
    <t>3) Scroll down to see how quickly you could get</t>
  </si>
  <si>
    <t>out of debt!</t>
  </si>
  <si>
    <t>Addtl Debt 1</t>
  </si>
  <si>
    <t>Addtl Debt 2</t>
  </si>
  <si>
    <t>Addtl Debt 3</t>
  </si>
  <si>
    <t>Addtl Debt 4</t>
  </si>
  <si>
    <t>Addtl Debt 5</t>
  </si>
  <si>
    <t>Addtl Debt 6</t>
  </si>
  <si>
    <t>Addtl Debt 7</t>
  </si>
  <si>
    <t>Addtl Debt 8</t>
  </si>
  <si>
    <t>Addtl Debt 9</t>
  </si>
  <si>
    <t>Addtl Debt 10</t>
  </si>
</sst>
</file>

<file path=xl/styles.xml><?xml version="1.0" encoding="utf-8"?>
<styleSheet xmlns="http://schemas.openxmlformats.org/spreadsheetml/2006/main">
  <numFmts count="2">
    <numFmt numFmtId="44" formatCode="_(&quot;$&quot;* #,##0.00_);_(&quot;$&quot;* \(#,##0.00\);_(&quot;$&quot;* &quot;-&quot;??_);_(@_)"/>
    <numFmt numFmtId="164" formatCode="0.0%"/>
  </numFmts>
  <fonts count="11">
    <font>
      <sz val="11"/>
      <color theme="1"/>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26"/>
      <color theme="5"/>
      <name val="Arial Black"/>
      <family val="2"/>
    </font>
    <font>
      <b/>
      <u/>
      <sz val="12"/>
      <color theme="1"/>
      <name val="Calibri"/>
      <family val="2"/>
      <scheme val="minor"/>
    </font>
    <font>
      <u/>
      <sz val="11"/>
      <color theme="1"/>
      <name val="Calibri"/>
      <family val="2"/>
      <scheme val="minor"/>
    </font>
    <font>
      <b/>
      <u val="singleAccounting"/>
      <sz val="12"/>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499984740745262"/>
        <bgColor indexed="64"/>
      </patternFill>
    </fill>
    <fill>
      <patternFill patternType="solid">
        <fgColor theme="5"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45">
    <xf numFmtId="0" fontId="0" fillId="0" borderId="0" xfId="0"/>
    <xf numFmtId="44" fontId="0" fillId="0" borderId="0" xfId="1" applyFont="1"/>
    <xf numFmtId="44" fontId="0" fillId="0" borderId="0" xfId="0" applyNumberFormat="1"/>
    <xf numFmtId="0" fontId="0" fillId="0" borderId="0" xfId="0" applyAlignment="1">
      <alignment horizontal="center"/>
    </xf>
    <xf numFmtId="0" fontId="0" fillId="0" borderId="4" xfId="0" applyBorder="1"/>
    <xf numFmtId="44" fontId="0" fillId="0" borderId="0" xfId="1" applyFont="1" applyBorder="1"/>
    <xf numFmtId="0" fontId="0" fillId="0" borderId="0" xfId="0" applyBorder="1"/>
    <xf numFmtId="0" fontId="0" fillId="0" borderId="6" xfId="0" applyBorder="1"/>
    <xf numFmtId="0" fontId="0" fillId="0" borderId="7" xfId="0" applyBorder="1"/>
    <xf numFmtId="0" fontId="5" fillId="0" borderId="0" xfId="0" applyFont="1" applyAlignment="1">
      <alignment horizontal="center" vertical="center"/>
    </xf>
    <xf numFmtId="0" fontId="5" fillId="0" borderId="0" xfId="0" applyFont="1" applyAlignment="1">
      <alignment horizontal="left" vertical="center"/>
    </xf>
    <xf numFmtId="44" fontId="5" fillId="0" borderId="0" xfId="1" applyFont="1" applyAlignment="1">
      <alignment horizontal="left" vertical="center"/>
    </xf>
    <xf numFmtId="0" fontId="0" fillId="2" borderId="0" xfId="0" applyFill="1" applyAlignment="1">
      <alignment horizontal="center"/>
    </xf>
    <xf numFmtId="0" fontId="0" fillId="2" borderId="0" xfId="0" applyFill="1"/>
    <xf numFmtId="44" fontId="0" fillId="2" borderId="0" xfId="1" applyFont="1" applyFill="1"/>
    <xf numFmtId="0" fontId="0" fillId="0" borderId="1" xfId="0" applyBorder="1"/>
    <xf numFmtId="0" fontId="3" fillId="0" borderId="2" xfId="0" applyFont="1" applyBorder="1" applyAlignment="1">
      <alignment horizontal="right"/>
    </xf>
    <xf numFmtId="0" fontId="0" fillId="0" borderId="2" xfId="0" applyBorder="1"/>
    <xf numFmtId="0" fontId="0" fillId="0" borderId="3" xfId="0" applyBorder="1"/>
    <xf numFmtId="0" fontId="3" fillId="0" borderId="7" xfId="0" applyFont="1" applyBorder="1" applyAlignment="1">
      <alignment horizontal="right"/>
    </xf>
    <xf numFmtId="0" fontId="0" fillId="0" borderId="8" xfId="0" applyBorder="1"/>
    <xf numFmtId="0" fontId="4" fillId="0" borderId="0" xfId="0" applyFont="1" applyAlignment="1">
      <alignment horizontal="right" vertical="center"/>
    </xf>
    <xf numFmtId="0" fontId="4" fillId="0" borderId="0" xfId="0" applyFont="1" applyAlignment="1">
      <alignment vertical="center"/>
    </xf>
    <xf numFmtId="0" fontId="0" fillId="0" borderId="9" xfId="0" applyBorder="1"/>
    <xf numFmtId="0" fontId="0" fillId="0" borderId="14" xfId="0" applyBorder="1"/>
    <xf numFmtId="44" fontId="0" fillId="3" borderId="10" xfId="1" applyFont="1" applyFill="1" applyBorder="1"/>
    <xf numFmtId="164" fontId="0" fillId="3" borderId="13" xfId="2" applyNumberFormat="1" applyFont="1" applyFill="1" applyBorder="1"/>
    <xf numFmtId="44" fontId="0" fillId="3" borderId="5" xfId="1" applyFont="1" applyFill="1" applyBorder="1"/>
    <xf numFmtId="164" fontId="0" fillId="3" borderId="8" xfId="2" applyNumberFormat="1" applyFont="1" applyFill="1" applyBorder="1"/>
    <xf numFmtId="0" fontId="7" fillId="0" borderId="1" xfId="0" applyFont="1" applyBorder="1"/>
    <xf numFmtId="44" fontId="5" fillId="0" borderId="11" xfId="1" applyFont="1" applyBorder="1"/>
    <xf numFmtId="0" fontId="7" fillId="0" borderId="12" xfId="0" applyFont="1" applyBorder="1"/>
    <xf numFmtId="44" fontId="7" fillId="0" borderId="11" xfId="1" applyFont="1" applyBorder="1"/>
    <xf numFmtId="0" fontId="7" fillId="0" borderId="2" xfId="0" applyFont="1" applyBorder="1"/>
    <xf numFmtId="44" fontId="8" fillId="0" borderId="3" xfId="1" applyFont="1" applyBorder="1"/>
    <xf numFmtId="44" fontId="0" fillId="3" borderId="2" xfId="1" applyFont="1" applyFill="1" applyBorder="1"/>
    <xf numFmtId="44" fontId="0" fillId="3" borderId="7" xfId="1" applyFont="1" applyFill="1" applyBorder="1"/>
    <xf numFmtId="44" fontId="2" fillId="2" borderId="0" xfId="1" applyFont="1" applyFill="1"/>
    <xf numFmtId="44" fontId="9" fillId="2" borderId="0" xfId="1" applyFont="1" applyFill="1"/>
    <xf numFmtId="44" fontId="10" fillId="0" borderId="0" xfId="3" applyNumberFormat="1" applyAlignment="1">
      <alignment horizontal="right"/>
    </xf>
    <xf numFmtId="44" fontId="8" fillId="0" borderId="2" xfId="1" applyFont="1" applyBorder="1"/>
    <xf numFmtId="44" fontId="0" fillId="3" borderId="0" xfId="1" applyFont="1" applyFill="1" applyBorder="1"/>
    <xf numFmtId="164" fontId="0" fillId="3" borderId="7" xfId="2" applyNumberFormat="1" applyFont="1" applyFill="1" applyBorder="1"/>
    <xf numFmtId="44" fontId="8" fillId="0" borderId="11" xfId="1" applyFont="1" applyBorder="1"/>
    <xf numFmtId="0" fontId="6" fillId="0" borderId="0" xfId="0" applyFont="1" applyAlignment="1">
      <alignment horizontal="center" vertical="top"/>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1259416</xdr:colOff>
      <xdr:row>12</xdr:row>
      <xdr:rowOff>84666</xdr:rowOff>
    </xdr:from>
    <xdr:to>
      <xdr:col>11</xdr:col>
      <xdr:colOff>931333</xdr:colOff>
      <xdr:row>14</xdr:row>
      <xdr:rowOff>105834</xdr:rowOff>
    </xdr:to>
    <xdr:sp macro="" textlink="">
      <xdr:nvSpPr>
        <xdr:cNvPr id="4" name="Isosceles Triangle 3"/>
        <xdr:cNvSpPr/>
      </xdr:nvSpPr>
      <xdr:spPr>
        <a:xfrm rot="16200000">
          <a:off x="6434666" y="-2296584"/>
          <a:ext cx="455084" cy="9831917"/>
        </a:xfrm>
        <a:prstGeom prst="triangle">
          <a:avLst/>
        </a:prstGeom>
        <a:gradFill flip="none" rotWithShape="1">
          <a:gsLst>
            <a:gs pos="0">
              <a:srgbClr val="00B050"/>
            </a:gs>
            <a:gs pos="100000">
              <a:schemeClr val="accent2">
                <a:lumMod val="7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41"/>
  <sheetViews>
    <sheetView tabSelected="1" zoomScale="90" zoomScaleNormal="90" workbookViewId="0">
      <selection activeCell="A11" sqref="A11"/>
    </sheetView>
  </sheetViews>
  <sheetFormatPr defaultRowHeight="15"/>
  <cols>
    <col min="1" max="1" width="7.28515625" style="3" customWidth="1"/>
    <col min="2" max="2" width="17.85546875" customWidth="1"/>
    <col min="3" max="3" width="14" style="1" customWidth="1"/>
    <col min="4" max="4" width="19.7109375" customWidth="1"/>
    <col min="5" max="5" width="12.7109375" style="1" customWidth="1"/>
    <col min="6" max="6" width="18.140625" bestFit="1" customWidth="1"/>
    <col min="7" max="7" width="14.140625" style="1" customWidth="1"/>
    <col min="8" max="8" width="18.140625" bestFit="1" customWidth="1"/>
    <col min="9" max="9" width="12.140625" style="1" bestFit="1" customWidth="1"/>
    <col min="10" max="10" width="18.140625" bestFit="1" customWidth="1"/>
    <col min="11" max="11" width="13.85546875" style="1" customWidth="1"/>
    <col min="12" max="12" width="18.140625" bestFit="1" customWidth="1"/>
    <col min="13" max="13" width="14" style="1" customWidth="1"/>
    <col min="14" max="14" width="18.140625" bestFit="1" customWidth="1"/>
    <col min="15" max="15" width="12.140625" bestFit="1" customWidth="1"/>
    <col min="16" max="16" width="18.140625" bestFit="1" customWidth="1"/>
    <col min="17" max="17" width="12.140625" bestFit="1" customWidth="1"/>
    <col min="18" max="18" width="18.140625" bestFit="1" customWidth="1"/>
    <col min="19" max="19" width="12.140625" bestFit="1" customWidth="1"/>
    <col min="20" max="20" width="18.140625" bestFit="1" customWidth="1"/>
    <col min="21" max="21" width="12.140625" bestFit="1" customWidth="1"/>
    <col min="22" max="22" width="18.140625" bestFit="1" customWidth="1"/>
    <col min="23" max="23" width="12.140625" bestFit="1" customWidth="1"/>
    <col min="24" max="24" width="18.140625" bestFit="1" customWidth="1"/>
    <col min="25" max="25" width="12.140625" bestFit="1" customWidth="1"/>
    <col min="26" max="26" width="18.140625" bestFit="1" customWidth="1"/>
    <col min="27" max="27" width="12.140625" bestFit="1" customWidth="1"/>
    <col min="28" max="28" width="18.140625" bestFit="1" customWidth="1"/>
    <col min="29" max="29" width="12.140625" bestFit="1" customWidth="1"/>
    <col min="30" max="30" width="18.140625" bestFit="1" customWidth="1"/>
    <col min="31" max="31" width="12.140625" bestFit="1" customWidth="1"/>
    <col min="32" max="32" width="18.140625" bestFit="1" customWidth="1"/>
    <col min="33" max="33" width="12.140625" bestFit="1" customWidth="1"/>
  </cols>
  <sheetData>
    <row r="1" spans="1:33" ht="18">
      <c r="A1" s="12"/>
      <c r="B1" s="38" t="s">
        <v>19</v>
      </c>
      <c r="C1" s="14"/>
      <c r="D1" s="13"/>
      <c r="E1" s="14"/>
      <c r="F1" s="13"/>
      <c r="G1" s="14"/>
      <c r="H1" s="13"/>
      <c r="I1" s="14"/>
      <c r="J1" s="13"/>
      <c r="K1" s="38"/>
      <c r="L1" s="13"/>
      <c r="M1" s="14"/>
    </row>
    <row r="2" spans="1:33">
      <c r="A2" s="12"/>
      <c r="B2" s="37" t="s">
        <v>21</v>
      </c>
      <c r="C2" s="14"/>
      <c r="D2" s="13"/>
      <c r="E2" s="14"/>
      <c r="F2" s="13"/>
      <c r="G2" s="14"/>
      <c r="H2" s="13"/>
      <c r="I2" s="14"/>
      <c r="J2" s="13"/>
      <c r="K2" s="37"/>
      <c r="L2" s="13"/>
      <c r="M2" s="14"/>
    </row>
    <row r="3" spans="1:33">
      <c r="A3" s="12"/>
      <c r="B3" s="37" t="s">
        <v>17</v>
      </c>
      <c r="C3" s="14"/>
      <c r="D3" s="13"/>
      <c r="E3" s="14"/>
      <c r="F3" s="13"/>
      <c r="G3" s="14"/>
      <c r="H3" s="13"/>
      <c r="I3" s="14"/>
      <c r="J3" s="13"/>
      <c r="K3" s="37"/>
      <c r="L3" s="13"/>
      <c r="M3" s="14"/>
    </row>
    <row r="4" spans="1:33">
      <c r="A4" s="12"/>
      <c r="B4" s="37" t="s">
        <v>18</v>
      </c>
      <c r="C4" s="14"/>
      <c r="D4" s="13"/>
      <c r="E4" s="14"/>
      <c r="F4" s="13"/>
      <c r="G4" s="14"/>
      <c r="H4" s="13"/>
      <c r="I4" s="14"/>
      <c r="J4" s="13"/>
      <c r="K4" s="37"/>
      <c r="L4" s="13"/>
      <c r="M4" s="14"/>
    </row>
    <row r="5" spans="1:33">
      <c r="A5" s="12"/>
      <c r="B5" s="37" t="s">
        <v>22</v>
      </c>
      <c r="C5" s="14"/>
      <c r="D5" s="13"/>
      <c r="E5" s="14"/>
      <c r="F5" s="13"/>
      <c r="G5" s="14"/>
      <c r="H5" s="13"/>
      <c r="I5" s="14"/>
      <c r="J5" s="13"/>
      <c r="K5" s="37"/>
      <c r="L5" s="13"/>
      <c r="M5" s="14"/>
    </row>
    <row r="6" spans="1:33">
      <c r="A6" s="12"/>
      <c r="B6" s="37" t="s">
        <v>20</v>
      </c>
      <c r="C6" s="14"/>
      <c r="D6" s="13"/>
      <c r="E6" s="14"/>
      <c r="F6" s="13"/>
      <c r="G6" s="14"/>
      <c r="H6" s="13"/>
      <c r="I6" s="14"/>
      <c r="J6" s="13"/>
      <c r="K6" s="37"/>
      <c r="L6" s="13"/>
      <c r="M6" s="14"/>
    </row>
    <row r="7" spans="1:33">
      <c r="A7" s="12"/>
      <c r="B7" s="37" t="s">
        <v>23</v>
      </c>
      <c r="C7" s="14"/>
      <c r="D7" s="13"/>
      <c r="E7" s="14"/>
      <c r="F7" s="13"/>
      <c r="G7" s="14"/>
      <c r="H7" s="13"/>
      <c r="I7" s="14"/>
      <c r="J7" s="13"/>
      <c r="K7" s="37"/>
      <c r="L7" s="13"/>
      <c r="M7" s="14"/>
    </row>
    <row r="8" spans="1:33">
      <c r="A8" s="12"/>
      <c r="B8" s="37" t="s">
        <v>24</v>
      </c>
      <c r="C8" s="14"/>
      <c r="D8" s="13"/>
      <c r="E8" s="14"/>
      <c r="F8" s="13"/>
      <c r="G8" s="14"/>
      <c r="H8" s="13"/>
      <c r="I8" s="14"/>
      <c r="J8" s="13"/>
      <c r="K8" s="37"/>
      <c r="L8" s="13"/>
      <c r="M8" s="14"/>
    </row>
    <row r="9" spans="1:33">
      <c r="A9" s="12"/>
      <c r="B9" s="37" t="s">
        <v>25</v>
      </c>
      <c r="C9" s="14"/>
      <c r="D9" s="13"/>
      <c r="E9" s="14"/>
      <c r="F9" s="13"/>
      <c r="G9" s="14"/>
      <c r="H9" s="13"/>
      <c r="I9" s="14"/>
      <c r="J9" s="13"/>
      <c r="K9" s="37"/>
      <c r="L9" s="13"/>
      <c r="M9" s="14"/>
    </row>
    <row r="10" spans="1:33" ht="9.75" customHeight="1" thickBot="1">
      <c r="A10" s="12"/>
      <c r="B10" s="13"/>
      <c r="C10" s="14"/>
      <c r="D10" s="13"/>
      <c r="E10" s="14"/>
      <c r="F10" s="13"/>
      <c r="G10" s="14"/>
      <c r="H10" s="13"/>
      <c r="I10" s="14"/>
      <c r="J10" s="13"/>
      <c r="K10" s="14"/>
      <c r="L10" s="13"/>
      <c r="M10" s="14"/>
    </row>
    <row r="11" spans="1:33" ht="18" customHeight="1">
      <c r="B11" s="44" t="s">
        <v>16</v>
      </c>
      <c r="C11" s="44"/>
      <c r="D11" s="44"/>
      <c r="F11" s="15"/>
      <c r="G11" s="16" t="s">
        <v>8</v>
      </c>
      <c r="H11" s="35">
        <v>400</v>
      </c>
      <c r="I11" s="17" t="s">
        <v>15</v>
      </c>
      <c r="J11" s="18"/>
      <c r="M11" s="39"/>
    </row>
    <row r="12" spans="1:33" ht="16.5" thickBot="1">
      <c r="B12" s="44"/>
      <c r="C12" s="44"/>
      <c r="D12" s="44"/>
      <c r="F12" s="7"/>
      <c r="G12" s="19" t="s">
        <v>9</v>
      </c>
      <c r="H12" s="36">
        <v>1000</v>
      </c>
      <c r="I12" s="8"/>
      <c r="J12" s="20"/>
    </row>
    <row r="14" spans="1:33" ht="18.75">
      <c r="B14" s="22" t="s">
        <v>0</v>
      </c>
      <c r="M14" s="21" t="s">
        <v>1</v>
      </c>
    </row>
    <row r="15" spans="1:33" ht="15.75" thickBot="1"/>
    <row r="16" spans="1:33" ht="15.75">
      <c r="B16" s="29" t="s">
        <v>2</v>
      </c>
      <c r="C16" s="30"/>
      <c r="D16" s="31" t="s">
        <v>3</v>
      </c>
      <c r="E16" s="30"/>
      <c r="F16" s="31" t="s">
        <v>4</v>
      </c>
      <c r="G16" s="32"/>
      <c r="H16" s="31" t="s">
        <v>7</v>
      </c>
      <c r="I16" s="32"/>
      <c r="J16" s="31" t="s">
        <v>5</v>
      </c>
      <c r="K16" s="32"/>
      <c r="L16" s="33" t="s">
        <v>6</v>
      </c>
      <c r="M16" s="40"/>
      <c r="N16" s="31" t="s">
        <v>26</v>
      </c>
      <c r="O16" s="43"/>
      <c r="P16" s="31" t="s">
        <v>27</v>
      </c>
      <c r="Q16" s="43"/>
      <c r="R16" s="31" t="s">
        <v>28</v>
      </c>
      <c r="S16" s="43"/>
      <c r="T16" s="31" t="s">
        <v>29</v>
      </c>
      <c r="U16" s="43"/>
      <c r="V16" s="31" t="s">
        <v>30</v>
      </c>
      <c r="W16" s="43"/>
      <c r="X16" s="31" t="s">
        <v>31</v>
      </c>
      <c r="Y16" s="43"/>
      <c r="Z16" s="31" t="s">
        <v>32</v>
      </c>
      <c r="AA16" s="43"/>
      <c r="AB16" s="31" t="s">
        <v>33</v>
      </c>
      <c r="AC16" s="43"/>
      <c r="AD16" s="31" t="s">
        <v>34</v>
      </c>
      <c r="AE16" s="43"/>
      <c r="AF16" s="31" t="s">
        <v>35</v>
      </c>
      <c r="AG16" s="34"/>
    </row>
    <row r="17" spans="1:33">
      <c r="B17" s="4" t="s">
        <v>10</v>
      </c>
      <c r="C17" s="25">
        <v>2000</v>
      </c>
      <c r="D17" s="23" t="s">
        <v>10</v>
      </c>
      <c r="E17" s="25">
        <v>5000</v>
      </c>
      <c r="F17" s="23" t="s">
        <v>10</v>
      </c>
      <c r="G17" s="25">
        <v>8000</v>
      </c>
      <c r="H17" s="23" t="s">
        <v>10</v>
      </c>
      <c r="I17" s="25">
        <v>8500</v>
      </c>
      <c r="J17" s="23" t="s">
        <v>10</v>
      </c>
      <c r="K17" s="25">
        <v>10000</v>
      </c>
      <c r="L17" s="6" t="s">
        <v>10</v>
      </c>
      <c r="M17" s="41">
        <v>18000</v>
      </c>
      <c r="N17" s="23" t="s">
        <v>10</v>
      </c>
      <c r="O17" s="25">
        <v>0</v>
      </c>
      <c r="P17" s="23" t="s">
        <v>10</v>
      </c>
      <c r="Q17" s="25">
        <v>0</v>
      </c>
      <c r="R17" s="23" t="s">
        <v>10</v>
      </c>
      <c r="S17" s="25">
        <v>0</v>
      </c>
      <c r="T17" s="23" t="s">
        <v>10</v>
      </c>
      <c r="U17" s="25">
        <v>0</v>
      </c>
      <c r="V17" s="23" t="s">
        <v>10</v>
      </c>
      <c r="W17" s="25">
        <v>0</v>
      </c>
      <c r="X17" s="23" t="s">
        <v>10</v>
      </c>
      <c r="Y17" s="25">
        <v>0</v>
      </c>
      <c r="Z17" s="23" t="s">
        <v>10</v>
      </c>
      <c r="AA17" s="25">
        <v>0</v>
      </c>
      <c r="AB17" s="23" t="s">
        <v>10</v>
      </c>
      <c r="AC17" s="25">
        <v>0</v>
      </c>
      <c r="AD17" s="23" t="s">
        <v>10</v>
      </c>
      <c r="AE17" s="25">
        <v>0</v>
      </c>
      <c r="AF17" s="23" t="s">
        <v>10</v>
      </c>
      <c r="AG17" s="27">
        <v>0</v>
      </c>
    </row>
    <row r="18" spans="1:33">
      <c r="B18" s="4" t="s">
        <v>11</v>
      </c>
      <c r="C18" s="25">
        <v>25</v>
      </c>
      <c r="D18" s="23" t="s">
        <v>11</v>
      </c>
      <c r="E18" s="25">
        <v>50</v>
      </c>
      <c r="F18" s="23" t="s">
        <v>11</v>
      </c>
      <c r="G18" s="25">
        <v>75</v>
      </c>
      <c r="H18" s="23" t="s">
        <v>11</v>
      </c>
      <c r="I18" s="25">
        <v>90</v>
      </c>
      <c r="J18" s="23" t="s">
        <v>11</v>
      </c>
      <c r="K18" s="25">
        <v>180</v>
      </c>
      <c r="L18" s="6" t="s">
        <v>11</v>
      </c>
      <c r="M18" s="41">
        <v>250</v>
      </c>
      <c r="N18" s="23" t="s">
        <v>11</v>
      </c>
      <c r="O18" s="25">
        <v>0</v>
      </c>
      <c r="P18" s="23" t="s">
        <v>11</v>
      </c>
      <c r="Q18" s="25">
        <v>0</v>
      </c>
      <c r="R18" s="23" t="s">
        <v>11</v>
      </c>
      <c r="S18" s="25">
        <v>0</v>
      </c>
      <c r="T18" s="23" t="s">
        <v>11</v>
      </c>
      <c r="U18" s="25">
        <v>0</v>
      </c>
      <c r="V18" s="23" t="s">
        <v>11</v>
      </c>
      <c r="W18" s="25">
        <v>0</v>
      </c>
      <c r="X18" s="23" t="s">
        <v>11</v>
      </c>
      <c r="Y18" s="25">
        <v>0</v>
      </c>
      <c r="Z18" s="23" t="s">
        <v>11</v>
      </c>
      <c r="AA18" s="25">
        <v>0</v>
      </c>
      <c r="AB18" s="23" t="s">
        <v>11</v>
      </c>
      <c r="AC18" s="25">
        <v>0</v>
      </c>
      <c r="AD18" s="23" t="s">
        <v>11</v>
      </c>
      <c r="AE18" s="25">
        <v>0</v>
      </c>
      <c r="AF18" s="23" t="s">
        <v>11</v>
      </c>
      <c r="AG18" s="27">
        <v>0</v>
      </c>
    </row>
    <row r="19" spans="1:33" ht="15.75" thickBot="1">
      <c r="B19" s="7" t="s">
        <v>14</v>
      </c>
      <c r="C19" s="26">
        <v>0.15</v>
      </c>
      <c r="D19" s="24" t="s">
        <v>14</v>
      </c>
      <c r="E19" s="26">
        <v>3.4000000000000002E-2</v>
      </c>
      <c r="F19" s="24" t="s">
        <v>14</v>
      </c>
      <c r="G19" s="26">
        <v>6.8000000000000005E-2</v>
      </c>
      <c r="H19" s="24" t="s">
        <v>14</v>
      </c>
      <c r="I19" s="26">
        <v>0</v>
      </c>
      <c r="J19" s="24" t="s">
        <v>14</v>
      </c>
      <c r="K19" s="26">
        <v>0.08</v>
      </c>
      <c r="L19" s="8" t="s">
        <v>14</v>
      </c>
      <c r="M19" s="42">
        <v>0.04</v>
      </c>
      <c r="N19" s="24" t="s">
        <v>14</v>
      </c>
      <c r="O19" s="26">
        <v>0</v>
      </c>
      <c r="P19" s="24" t="s">
        <v>14</v>
      </c>
      <c r="Q19" s="26">
        <v>0</v>
      </c>
      <c r="R19" s="24" t="s">
        <v>14</v>
      </c>
      <c r="S19" s="26">
        <v>0</v>
      </c>
      <c r="T19" s="24" t="s">
        <v>14</v>
      </c>
      <c r="U19" s="26">
        <v>0</v>
      </c>
      <c r="V19" s="24" t="s">
        <v>14</v>
      </c>
      <c r="W19" s="26">
        <v>0</v>
      </c>
      <c r="X19" s="24" t="s">
        <v>14</v>
      </c>
      <c r="Y19" s="26">
        <v>0</v>
      </c>
      <c r="Z19" s="24" t="s">
        <v>14</v>
      </c>
      <c r="AA19" s="26">
        <v>0</v>
      </c>
      <c r="AB19" s="24" t="s">
        <v>14</v>
      </c>
      <c r="AC19" s="26">
        <v>0</v>
      </c>
      <c r="AD19" s="24" t="s">
        <v>14</v>
      </c>
      <c r="AE19" s="26">
        <v>0</v>
      </c>
      <c r="AF19" s="24" t="s">
        <v>14</v>
      </c>
      <c r="AG19" s="28">
        <v>0</v>
      </c>
    </row>
    <row r="20" spans="1:33">
      <c r="B20" s="6"/>
      <c r="C20" s="5"/>
      <c r="D20" s="6"/>
      <c r="E20" s="5"/>
      <c r="F20" s="6"/>
      <c r="G20" s="5"/>
      <c r="H20" s="6"/>
      <c r="I20" s="5"/>
      <c r="J20" s="6"/>
      <c r="K20" s="5"/>
      <c r="L20" s="6"/>
      <c r="M20" s="5"/>
      <c r="N20" s="6"/>
      <c r="O20" s="5"/>
      <c r="P20" s="6"/>
      <c r="Q20" s="5"/>
      <c r="R20" s="6"/>
      <c r="S20" s="5"/>
      <c r="T20" s="6"/>
      <c r="U20" s="5"/>
      <c r="V20" s="6"/>
      <c r="W20" s="5"/>
      <c r="X20" s="6"/>
      <c r="Y20" s="5"/>
      <c r="Z20" s="6"/>
      <c r="AA20" s="5"/>
      <c r="AB20" s="6"/>
      <c r="AC20" s="5"/>
      <c r="AD20" s="6"/>
      <c r="AE20" s="5"/>
      <c r="AF20" s="6"/>
      <c r="AG20" s="5"/>
    </row>
    <row r="21" spans="1:33">
      <c r="A21" s="9" t="s">
        <v>12</v>
      </c>
      <c r="B21" s="10" t="s">
        <v>13</v>
      </c>
      <c r="C21" s="11" t="s">
        <v>10</v>
      </c>
      <c r="D21" s="10" t="s">
        <v>13</v>
      </c>
      <c r="E21" s="11" t="s">
        <v>10</v>
      </c>
      <c r="F21" s="10" t="s">
        <v>13</v>
      </c>
      <c r="G21" s="11" t="s">
        <v>10</v>
      </c>
      <c r="H21" s="10" t="s">
        <v>13</v>
      </c>
      <c r="I21" s="11" t="s">
        <v>10</v>
      </c>
      <c r="J21" s="10" t="s">
        <v>13</v>
      </c>
      <c r="K21" s="11" t="s">
        <v>10</v>
      </c>
      <c r="L21" s="10" t="s">
        <v>13</v>
      </c>
      <c r="M21" s="11" t="s">
        <v>10</v>
      </c>
      <c r="N21" s="10" t="s">
        <v>13</v>
      </c>
      <c r="O21" s="11" t="s">
        <v>10</v>
      </c>
      <c r="P21" s="10" t="s">
        <v>13</v>
      </c>
      <c r="Q21" s="11" t="s">
        <v>10</v>
      </c>
      <c r="R21" s="10" t="s">
        <v>13</v>
      </c>
      <c r="S21" s="11" t="s">
        <v>10</v>
      </c>
      <c r="T21" s="10" t="s">
        <v>13</v>
      </c>
      <c r="U21" s="11" t="s">
        <v>10</v>
      </c>
      <c r="V21" s="10" t="s">
        <v>13</v>
      </c>
      <c r="W21" s="11" t="s">
        <v>10</v>
      </c>
      <c r="X21" s="10" t="s">
        <v>13</v>
      </c>
      <c r="Y21" s="11" t="s">
        <v>10</v>
      </c>
      <c r="Z21" s="10" t="s">
        <v>13</v>
      </c>
      <c r="AA21" s="11" t="s">
        <v>10</v>
      </c>
      <c r="AB21" s="10" t="s">
        <v>13</v>
      </c>
      <c r="AC21" s="11" t="s">
        <v>10</v>
      </c>
      <c r="AD21" s="10" t="s">
        <v>13</v>
      </c>
      <c r="AE21" s="11" t="s">
        <v>10</v>
      </c>
      <c r="AF21" s="10" t="s">
        <v>13</v>
      </c>
      <c r="AG21" s="11" t="s">
        <v>10</v>
      </c>
    </row>
    <row r="22" spans="1:33">
      <c r="A22" s="3">
        <v>1</v>
      </c>
      <c r="B22" s="2">
        <f>IF((H12+H11)&gt;=C17,C17,(H11+H12+C18))</f>
        <v>1425</v>
      </c>
      <c r="C22" s="1">
        <f>IF(C17-B22&lt;0,0,(C17-B22))</f>
        <v>575</v>
      </c>
      <c r="D22" s="1">
        <f>IF((H11+H12)&gt;=(C17+E17),E17,IF(AND(B22=C17,B22&lt;&gt;0),(H11+H12-C17+E18),E18))</f>
        <v>50</v>
      </c>
      <c r="E22" s="1">
        <f>E17-D22</f>
        <v>4950</v>
      </c>
      <c r="F22" s="1">
        <f>IF((H11+H12)&gt;=(E17+G17+C17),G17,IF(AND(D22=E17, D22&lt;&gt;0),(H11+H12-E17-C17+G18),G18))</f>
        <v>75</v>
      </c>
      <c r="G22" s="1">
        <f>G17-F22</f>
        <v>7925</v>
      </c>
      <c r="H22" s="1">
        <f>IF((H11+H12)&gt;=(G17+I17+E17+C17),I17,IF(AND(F22=G17, F22&lt;&gt;0),(H11+H12-G17-E17-C17+I18),I18))</f>
        <v>90</v>
      </c>
      <c r="I22" s="1">
        <f>I17-H22</f>
        <v>8410</v>
      </c>
      <c r="J22" s="1">
        <f>IF((H11+H12)&gt;=(I17+K17+G17+E17+C17),K17,IF(AND(H22=I17,H22&lt;&gt;0),(H11+H12-I17-G17-E17-C17+K18),K18))</f>
        <v>180</v>
      </c>
      <c r="K22" s="1">
        <f>K17-J22</f>
        <v>9820</v>
      </c>
      <c r="L22" s="1">
        <f>IF((H11+H12)&gt;=(K17+M17+I17+G17+E17+C17),M17,IF(AND(J22=K17,J22&lt;&gt;0),(H11+H12-K17-I17-G17-E17-C17+M18),M18))</f>
        <v>250</v>
      </c>
      <c r="M22" s="1">
        <f>M17-L22</f>
        <v>17750</v>
      </c>
      <c r="N22" s="1">
        <f>IF(($H$11+$H$12)&gt;=(M17+O17+K17+I17+G17+E17+C17),O17,IF(AND(L22=M$17,L22&lt;&gt;0),($H$11+$H$12-M17-K17-I17-G17-E17-C17+O18),O18))</f>
        <v>0</v>
      </c>
      <c r="O22" s="1">
        <f>O17-N22</f>
        <v>0</v>
      </c>
      <c r="P22" s="1">
        <f>IF(($H$11+$H$12)&gt;=(O17+Q17+M17+K17+I17+G17+E17+C17),Q17,IF(AND(N22=O$17,N22&lt;&gt;0),($H$11+$H$12-O17-M17-K17-I17-G17-E17-C17+Q18),Q18))</f>
        <v>0</v>
      </c>
      <c r="Q22" s="1">
        <f>Q17-P22</f>
        <v>0</v>
      </c>
      <c r="R22" s="1">
        <f>IF(($H$11+$H$12)&gt;=(Q17+S17+O17+M17+K17+I17+G17+E17+C17),S17,IF(AND(P22=Q$17,P22&lt;&gt;0),($H$11+$H$12-Q17-O17-M17-K17-I17-G17-E17-C17+S18),S18))</f>
        <v>0</v>
      </c>
      <c r="S22" s="1">
        <f>S17-R22</f>
        <v>0</v>
      </c>
      <c r="T22" s="1">
        <f>IF(($H$11+$H$12)&gt;=(S17+U17+Q17+O17+M17+K17+I17+G17+E17+C17),U17,IF(AND(R22=S$17,R22&lt;&gt;0),($H$11+$H$12-S17-Q17-O17-M17-K17-I17-G17-E17-C17+U18),U18))</f>
        <v>0</v>
      </c>
      <c r="U22" s="1">
        <f>U17-T22</f>
        <v>0</v>
      </c>
      <c r="V22" s="1">
        <f>IF(($H$11+$H$12)&gt;=(U17+W17+S17+Q17+O17+M17+K17+I17+G17+E17+C17),W17,IF(AND(T22=U$17,T22&lt;&gt;0),($H$11+$H$12-U17-S17-Q17-O17-M17-K17-I17-G17-E17-C17+W18),W18))</f>
        <v>0</v>
      </c>
      <c r="W22" s="1">
        <f>W17-V22</f>
        <v>0</v>
      </c>
      <c r="X22" s="1">
        <f>IF(($H$11+$H$12)&gt;=(W17+Y17+U17+S17+Q17+O17+M17+K17+I17+G17+E17+C17),Y17,IF(AND(V22=W$17,V22&lt;&gt;0),($H$11+$H$12-W17-U17-S17-Q17-O17-M17-K17-I17-G17-E17-C17+Y18),Y18))</f>
        <v>0</v>
      </c>
      <c r="Y22" s="1">
        <f>Y17-X22</f>
        <v>0</v>
      </c>
      <c r="Z22" s="1">
        <f>IF(($H$11+$H$12)&gt;=(Y17+AA17+W17+U17+S17+Q17+O17+M17+K17+I17+G17+E17+C17),AA17,IF(AND(X22=Y$17,X22&lt;&gt;0),($H$11+$H$12-Y17-W17-U17-S17-Q17-O17-M17-K17-I17-G17-E17-C17+AA18),AA18))</f>
        <v>0</v>
      </c>
      <c r="AA22" s="1">
        <f>AA17-Z22</f>
        <v>0</v>
      </c>
      <c r="AB22" s="1">
        <f>IF(($H$11+$H$12)&gt;=(AA17+AC17+Y17+W17+U17+S17+Q17+O17+M17+K17+I17+G17+E17+C17),AC17,IF(AND(Z22=AA$17,Z22&lt;&gt;0),($H$11+$H$12-AA17-Y17-W17-U17-S17-Q17-O17-M17-K17-I17-G17-E17-C17+AC18),AC18))</f>
        <v>0</v>
      </c>
      <c r="AC22" s="1">
        <f>AC17-AB22</f>
        <v>0</v>
      </c>
      <c r="AD22" s="1">
        <f>IF(($H$11+$H$12)&gt;=(AC17+AE17+AA17+Y17+W17+U17+S17+Q17+O17+M17+K17+I17+G17+E17+C17),AE17,IF(AND(AB22=AC$17,AB22&lt;&gt;0),($H$11+$H$12-AC17-AA17-Y17-W17-U17-S17-Q17-O17-M17-K17-I17-G17-E17-C17+AE18),AE18))</f>
        <v>0</v>
      </c>
      <c r="AE22" s="1">
        <f>AE17-AD22</f>
        <v>0</v>
      </c>
      <c r="AF22" s="1">
        <f>IF(($H$11+$H$12)&gt;=(AE17+AG17+AC17+AA17+Y17+W17+U17+S17+Q17+O17+M17+K17+I17+G17+E17+C17),AG17,IF(AND(AD22=AE$17,AD22&lt;&gt;0),($H$11+$H$12-AE17-AC17-AA17-Y17-W17-U17-S17-Q17-O17-M17-K17-I17-G17-E17-C17+AG18),AG18))</f>
        <v>0</v>
      </c>
      <c r="AG22" s="1">
        <f>AG17-AF22</f>
        <v>0</v>
      </c>
    </row>
    <row r="23" spans="1:33">
      <c r="A23" s="3">
        <v>2</v>
      </c>
      <c r="B23" s="2">
        <f>IF((C22-$H$11-$C$18)&lt;=0,($H$11+(C22-$H$11)),($H$11+$C$18))</f>
        <v>425</v>
      </c>
      <c r="C23" s="1">
        <f>IF((C22-B23)&lt;=0.0001,0,(C22-B23)*(1+(C$19/12)))</f>
        <v>151.875</v>
      </c>
      <c r="D23" s="1">
        <f>IF(AND(((E22-$H$11+B23-E$18-C$18)&lt;=0),C23=0),E22,IF((E22-$E$18-$H$11)&lt;=0,E22,IF(C23=0,$H$11-B23+E$18+C$18,E$18)))</f>
        <v>50</v>
      </c>
      <c r="E23" s="1">
        <f t="shared" ref="E23:E54" si="0">IF((E22-D23)&lt;=0.0001,0,(E22-D23)*(1+(E$19/12)))</f>
        <v>4913.8833333333332</v>
      </c>
      <c r="F23" s="1">
        <f>IF(AND(((G22-$H$11+D23-G$18-E$18-C$18)&lt;=0),E23=0),G22, IF((G22-$G$18-$H$11)&lt;=0,G22,IF(E23=0,$H$11-D23+G$18+E$18+C$18,G$18)))</f>
        <v>75</v>
      </c>
      <c r="G23" s="1">
        <f t="shared" ref="G23:G54" si="1">IF((G22-F23)&lt;=0.0001,0,(G22-F23)*(1+(G$19/12)))</f>
        <v>7894.4833333333336</v>
      </c>
      <c r="H23" s="1">
        <f>IF(AND(((I22-$H$11+F23-I$18-G$18-E$18-C$18)&lt;=0),G23=0),I22, IF((I22-$I$18-$H$11)&lt;=0,I22,IF(G23=0,$H$11-F23+I$18+G$18+E$18+C$18,I$18)))</f>
        <v>90</v>
      </c>
      <c r="I23" s="1">
        <f t="shared" ref="I23:I54" si="2">IF((I22-H23)&lt;=0.0001,0,(I22-H23)*(1+(I$19/12)))</f>
        <v>8320</v>
      </c>
      <c r="J23" s="1">
        <f>IF(AND(((K22-$H$11+H23-K$18-I$18-G$18-E$18-C$18)&lt;=0),I23=0),K22, IF((K22-$K$18-$H$11)&lt;=0,K22,IF(I23=0,$H$11-H23+K$18+I$18+G$18+E$18+C$18,K$18)))</f>
        <v>180</v>
      </c>
      <c r="K23" s="1">
        <f t="shared" ref="K23:K54" si="3">IF((K22-J23)&lt;=0.0001,0,(K22-J23)*(1+(K$19/12)))</f>
        <v>9704.2666666666664</v>
      </c>
      <c r="L23" s="1">
        <f>IF(AND(((M22-$H$11+J23-M$18-K$18-I$18-G$18-E$18-C$18)&lt;=0),K23=0),M22, IF((M22-M$18-$H$11)&lt;=0,M22,IF(K23=0,$H$11-J23+M$18+K$18+I$18+G$18+E$18+C$18,M$18)))</f>
        <v>250</v>
      </c>
      <c r="M23" s="1">
        <f t="shared" ref="M23:M54" si="4">IF((M22-L23)&lt;=0.0001,0,(M22-L23)*(1+(M$19/12)))</f>
        <v>17558.333333333336</v>
      </c>
      <c r="N23" s="1">
        <f>IF(AND(((O22-$H$11+L23-O$18-M$18-K$18-I$18-G$18-E$18-C$18)&lt;=0),M23=0),O22, IF((O22-O$18-$H$11)&lt;=0,O22,IF(M23=0,$H$11-L23+O$18+M$18+K$18+I$18+G$18+E$18+C$18,O$18)))</f>
        <v>0</v>
      </c>
      <c r="O23" s="1">
        <f t="shared" ref="O23:O54" si="5">IF((O22-N23)&lt;=0.0001,0,(O22-N23)*(1+(O$19/12)))</f>
        <v>0</v>
      </c>
      <c r="P23" s="1">
        <f>IF(AND(((Q22-$H$11+N23-Q$18-O$18-M$18-K$18-I$18-G$18-E$18-C$18)&lt;=0),O23=0),Q22, IF((Q22-Q$18-$H$11)&lt;=0,Q22,IF(O23=0,$H$11-N23+Q$18+O$18+M$18+K$18+I$18+G$18+E$18+C$18,Q$18)))</f>
        <v>0</v>
      </c>
      <c r="Q23" s="1">
        <f t="shared" ref="Q23:Q54" si="6">IF((Q22-P23)&lt;=0.0001,0,(Q22-P23)*(1+(Q$19/12)))</f>
        <v>0</v>
      </c>
      <c r="R23" s="1">
        <f>IF(AND(((S22-$H$11+P23-S$18-Q$18-O$18-M$18-K$18-I$18-G$18-E$18-C$18)&lt;=0),Q23=0),S22, IF((S22-S$18-$H$11)&lt;=0,S22,IF(Q23=0,$H$11-P23+S$18+Q$18+O$18+M$18+K$18+I$18+G$18+E$18+C$18,S$18)))</f>
        <v>0</v>
      </c>
      <c r="S23" s="1">
        <f t="shared" ref="S23:S54" si="7">IF((S22-R23)&lt;=0.0001,0,(S22-R23)*(1+(S$19/12)))</f>
        <v>0</v>
      </c>
      <c r="T23" s="1">
        <f>IF(AND(((U22-$H$11+R23-U$18-S$18-Q$18-O$18-M$18-K$18-I$18-G$18-E$18-C$18)&lt;=0),S23=0),U22, IF((U22-U$18-$H$11)&lt;=0,U22,IF(S23=0,$H$11-R23+U$18+S$18+Q$18+O$18+M$18+K$18+I$18+G$18+E$18+C$18,U$18)))</f>
        <v>0</v>
      </c>
      <c r="U23" s="1">
        <f t="shared" ref="U23:U54" si="8">IF((U22-T23)&lt;=0.0001,0,(U22-T23)*(1+(U$19/12)))</f>
        <v>0</v>
      </c>
      <c r="V23" s="1">
        <f>IF(AND(((W22-$H$11+T23-W$18-U$18-S$18-Q$18-O$18-M$18-K$18-I$18-G$18-E$18-C$18)&lt;=0),U23=0),W22, IF((W22-W$18-$H$11)&lt;=0,W22,IF(U23=0,$H$11-T23+W$18+U$18+S$18+Q$18+O$18+M$18+K$18+I$18+G$18+E$18+C$18,W$18)))</f>
        <v>0</v>
      </c>
      <c r="W23" s="1">
        <f t="shared" ref="W23:W54" si="9">IF((W22-V23)&lt;=0.0001,0,(W22-V23)*(1+(W$19/12)))</f>
        <v>0</v>
      </c>
      <c r="X23" s="1">
        <f>IF(AND(((Y22-$H$11+V23-Y$18-W$18-U$18-S$18-Q$18-O$18-M$18-K$18-I$18-G$18-E$18-C$18)&lt;=0),W23=0),Y22, IF((Y22-Y$18-$H$11)&lt;=0,Y22,IF(W23=0,$H$11-V23+Y$18+W$18+U$18+S$18+Q$18+O$18+M$18+K$18+I$18+G$18+E$18+C$18,Y$18)))</f>
        <v>0</v>
      </c>
      <c r="Y23" s="1">
        <f t="shared" ref="Y23:Y54" si="10">IF((Y22-X23)&lt;=0.0001,0,(Y22-X23)*(1+(Y$19/12)))</f>
        <v>0</v>
      </c>
      <c r="Z23" s="1">
        <f>IF(AND(((AA22-$H$11+X23-AA$18-Y$18-W$18-U$18-S$18-Q$18-O$18-M$18-K$18-I$18-G$18-E$18-C$18)&lt;=0),Y23=0),AA22, IF((AA22-AA$18-$H$11)&lt;=0,AA22,IF(Y23=0,$H$11-X23+AA$18+Y$18+W$18+U$18+S$18+Q$18+O$18+M$18+K$18+I$18+G$18+E$18+C$18,AA$18)))</f>
        <v>0</v>
      </c>
      <c r="AA23" s="1">
        <f t="shared" ref="AA23:AA54" si="11">IF((AA22-Z23)&lt;=0.0001,0,(AA22-Z23)*(1+(AA$19/12)))</f>
        <v>0</v>
      </c>
      <c r="AB23" s="1">
        <f>IF(AND(((AC22-$H$11+Z23-AC$18-AA$18-Y$18-W$18-U$18-S$18-Q$18-O$18-M$18-K$18-I$18-G$18-E$18-C$18)&lt;=0),AA23=0),AC22, IF((AC22-AC$18-$H$11)&lt;=0,AC22,IF(AA23=0,$H$11-Z23+AC$18+AA$18+Y$18+W$18+U$18+S$18+Q$18+O$18+M$18+K$18+I$18+G$18+E$18+C$18,AC$18)))</f>
        <v>0</v>
      </c>
      <c r="AC23" s="1">
        <f t="shared" ref="AC23:AC54" si="12">IF((AC22-AB23)&lt;=0.0001,0,(AC22-AB23)*(1+(AC$19/12)))</f>
        <v>0</v>
      </c>
      <c r="AD23" s="1">
        <f>IF(AND(((AE22-$H$11+AB23-AE$18-AC$18-AA$18-Y$18-W$18-U$18-S$18-Q$18-O$18-M$18-K$18-I$18-G$18-E$18-C$18)&lt;=0),AC23=0),AE22, IF((AE22-AE$18-$H$11)&lt;=0,AE22,IF(AC23=0,$H$11-AB23+AE$18+AC$18+AA$18+Y$18+W$18+U$18+S$18+Q$18+O$18+M$18+K$18+I$18+G$18+E$18+C$18,AE$18)))</f>
        <v>0</v>
      </c>
      <c r="AE23" s="1">
        <f t="shared" ref="AE23:AE54" si="13">IF((AE22-AD23)&lt;=0.0001,0,(AE22-AD23)*(1+(AE$19/12)))</f>
        <v>0</v>
      </c>
      <c r="AF23" s="1">
        <f>IF(AND(((AG22-$H$11+AD23-AG$18-AE$18-AC$18-AA$18-Y$18-W$18-U$18-S$18-Q$18-O$18-M$18-K$18-I$18-G$18-E$18-C$18)&lt;=0),AE23=0),AG22, IF((AG22-AG$18-$H$11)&lt;=0,AG22,IF(AE23=0,$H$11-AD23+AG$18+AE$18+AC$18+AA$18+Y$18+W$18+U$18+S$18+Q$18+O$18+M$18+K$18+I$18+G$18+E$18+C$18,AG$18)))</f>
        <v>0</v>
      </c>
      <c r="AG23" s="1">
        <f t="shared" ref="AG23:AG54" si="14">IF((AG22-AF23)&lt;=0.0001,0,(AG22-AF23)*(1+(AG$19/12)))</f>
        <v>0</v>
      </c>
    </row>
    <row r="24" spans="1:33">
      <c r="A24" s="3">
        <v>3</v>
      </c>
      <c r="B24" s="2">
        <f t="shared" ref="B24:B87" si="15">IF((C23-$H$11-$C$18)&lt;=0,($H$11+(C23-$H$11)),($H$11+$C$18))</f>
        <v>151.875</v>
      </c>
      <c r="C24" s="1">
        <f t="shared" ref="C24:C87" si="16">IF((C23-B24)&lt;=0.0001,0,(C23-B24)*(1+(C$19/12)))</f>
        <v>0</v>
      </c>
      <c r="D24" s="1">
        <f t="shared" ref="D24:D87" si="17">IF(AND(((E23-$H$11+B24-E$18-C$18)&lt;=0),C24=0),E23,IF((E23-$E$18-$H$11)&lt;=0,E23,IF(C24=0,$H$11-B24+E$18+C$18,E$18)))</f>
        <v>323.125</v>
      </c>
      <c r="E24" s="1">
        <f t="shared" si="0"/>
        <v>4603.7654819444442</v>
      </c>
      <c r="F24" s="1">
        <f t="shared" ref="F24:F87" si="18">IF(AND(((G23-$H$11+D24-G$18-E$18-C$18)&lt;=0),E24=0),G23, IF((G23-$G$18-$H$11)&lt;=0,G23,IF(E24=0,$H$11-D24+G$18+E$18+C$18,G$18)))</f>
        <v>75</v>
      </c>
      <c r="G24" s="1">
        <f t="shared" si="1"/>
        <v>7863.7937388888895</v>
      </c>
      <c r="H24" s="1">
        <f t="shared" ref="H24:H87" si="19">IF(AND(((I23-$H$11+F24-I$18-G$18-E$18-C$18)&lt;=0),G24=0),I23, IF((I23-$I$18-$H$11)&lt;=0,I23,IF(G24=0,$H$11-F24+I$18+G$18+E$18+C$18,I$18)))</f>
        <v>90</v>
      </c>
      <c r="I24" s="1">
        <f t="shared" si="2"/>
        <v>8230</v>
      </c>
      <c r="J24" s="1">
        <f t="shared" ref="J24:J87" si="20">IF(AND(((K23-$H$11+H24-K$18-I$18-G$18-E$18-C$18)&lt;=0),I24=0),K23, IF((K23-$K$18-$H$11)&lt;=0,K23,IF(I24=0,$H$11-H24+K$18+I$18+G$18+E$18+C$18,K$18)))</f>
        <v>180</v>
      </c>
      <c r="K24" s="1">
        <f t="shared" si="3"/>
        <v>9587.7617777777778</v>
      </c>
      <c r="L24" s="1">
        <f t="shared" ref="L24:L87" si="21">IF(AND(((M23-$H$11+J24-M$18-K$18-I$18-G$18-E$18-C$18)&lt;=0),K24=0),M23, IF((M23-$M$18-$H$11)&lt;=0,M23,IF(K24=0,$H$11-J24+M$18+K$18+I$18+G$18+E$18+C$18,M$18)))</f>
        <v>250</v>
      </c>
      <c r="M24" s="1">
        <f t="shared" si="4"/>
        <v>17366.027777777781</v>
      </c>
      <c r="N24" s="1">
        <f t="shared" ref="N24:N87" si="22">IF(AND(((O23-$H$11+L24-O$18-M$18-K$18-I$18-G$18-E$18-C$18)&lt;=0),M24=0),O23, IF((O23-O$18-$H$11)&lt;=0,O23,IF(M24=0,$H$11-L24+O$18+M$18+K$18+I$18+G$18+E$18+C$18,O$18)))</f>
        <v>0</v>
      </c>
      <c r="O24" s="1">
        <f t="shared" si="5"/>
        <v>0</v>
      </c>
      <c r="P24" s="1">
        <f t="shared" ref="P24:P87" si="23">IF(AND(((Q23-$H$11+N24-Q$18-O$18-M$18-K$18-I$18-G$18-E$18-C$18)&lt;=0),O24=0),Q23, IF((Q23-Q$18-$H$11)&lt;=0,Q23,IF(O24=0,$H$11-N24+Q$18+O$18+M$18+K$18+I$18+G$18+E$18+C$18,Q$18)))</f>
        <v>0</v>
      </c>
      <c r="Q24" s="1">
        <f t="shared" si="6"/>
        <v>0</v>
      </c>
      <c r="R24" s="1">
        <f t="shared" ref="R24:R87" si="24">IF(AND(((S23-$H$11+P24-S$18-Q$18-O$18-M$18-K$18-I$18-G$18-E$18-C$18)&lt;=0),Q24=0),S23, IF((S23-S$18-$H$11)&lt;=0,S23,IF(Q24=0,$H$11-P24+S$18+Q$18+O$18+M$18+K$18+I$18+G$18+E$18+C$18,S$18)))</f>
        <v>0</v>
      </c>
      <c r="S24" s="1">
        <f t="shared" si="7"/>
        <v>0</v>
      </c>
      <c r="T24" s="1">
        <f t="shared" ref="T24:T87" si="25">IF(AND(((U23-$H$11+R24-U$18-S$18-Q$18-O$18-M$18-K$18-I$18-G$18-E$18-C$18)&lt;=0),S24=0),U23, IF((U23-U$18-$H$11)&lt;=0,U23,IF(S24=0,$H$11-R24+U$18+S$18+Q$18+O$18+M$18+K$18+I$18+G$18+E$18+C$18,U$18)))</f>
        <v>0</v>
      </c>
      <c r="U24" s="1">
        <f t="shared" si="8"/>
        <v>0</v>
      </c>
      <c r="V24" s="1">
        <f t="shared" ref="V24:V87" si="26">IF(AND(((W23-$H$11+T24-W$18-U$18-S$18-Q$18-O$18-M$18-K$18-I$18-G$18-E$18-C$18)&lt;=0),U24=0),W23, IF((W23-W$18-$H$11)&lt;=0,W23,IF(U24=0,$H$11-T24+W$18+U$18+S$18+Q$18+O$18+M$18+K$18+I$18+G$18+E$18+C$18,W$18)))</f>
        <v>0</v>
      </c>
      <c r="W24" s="1">
        <f t="shared" si="9"/>
        <v>0</v>
      </c>
      <c r="X24" s="1">
        <f t="shared" ref="X24:X87" si="27">IF(AND(((Y23-$H$11+V24-Y$18-W$18-U$18-S$18-Q$18-O$18-M$18-K$18-I$18-G$18-E$18-C$18)&lt;=0),W24=0),Y23, IF((Y23-Y$18-$H$11)&lt;=0,Y23,IF(W24=0,$H$11-V24+Y$18+W$18+U$18+S$18+Q$18+O$18+M$18+K$18+I$18+G$18+E$18+C$18,Y$18)))</f>
        <v>0</v>
      </c>
      <c r="Y24" s="1">
        <f t="shared" si="10"/>
        <v>0</v>
      </c>
      <c r="Z24" s="1">
        <f t="shared" ref="Z24:Z87" si="28">IF(AND(((AA23-$H$11+X24-AA$18-Y$18-W$18-U$18-S$18-Q$18-O$18-M$18-K$18-I$18-G$18-E$18-C$18)&lt;=0),Y24=0),AA23, IF((AA23-AA$18-$H$11)&lt;=0,AA23,IF(Y24=0,$H$11-X24+AA$18+Y$18+W$18+U$18+S$18+Q$18+O$18+M$18+K$18+I$18+G$18+E$18+C$18,AA$18)))</f>
        <v>0</v>
      </c>
      <c r="AA24" s="1">
        <f t="shared" si="11"/>
        <v>0</v>
      </c>
      <c r="AB24" s="1">
        <f t="shared" ref="AB24:AB87" si="29">IF(AND(((AC23-$H$11+Z24-AC$18-AA$18-Y$18-W$18-U$18-S$18-Q$18-O$18-M$18-K$18-I$18-G$18-E$18-C$18)&lt;=0),AA24=0),AC23, IF((AC23-AC$18-$H$11)&lt;=0,AC23,IF(AA24=0,$H$11-Z24+AC$18+AA$18+Y$18+W$18+U$18+S$18+Q$18+O$18+M$18+K$18+I$18+G$18+E$18+C$18,AC$18)))</f>
        <v>0</v>
      </c>
      <c r="AC24" s="1">
        <f t="shared" si="12"/>
        <v>0</v>
      </c>
      <c r="AD24" s="1">
        <f t="shared" ref="AD24:AD87" si="30">IF(AND(((AE23-$H$11+AB24-AE$18-AC$18-AA$18-Y$18-W$18-U$18-S$18-Q$18-O$18-M$18-K$18-I$18-G$18-E$18-C$18)&lt;=0),AC24=0),AE23, IF((AE23-AE$18-$H$11)&lt;=0,AE23,IF(AC24=0,$H$11-AB24+AE$18+AC$18+AA$18+Y$18+W$18+U$18+S$18+Q$18+O$18+M$18+K$18+I$18+G$18+E$18+C$18,AE$18)))</f>
        <v>0</v>
      </c>
      <c r="AE24" s="1">
        <f t="shared" si="13"/>
        <v>0</v>
      </c>
      <c r="AF24" s="1">
        <f t="shared" ref="AF24:AF87" si="31">IF(AND(((AG23-$H$11+AD24-AG$18-AE$18-AC$18-AA$18-Y$18-W$18-U$18-S$18-Q$18-O$18-M$18-K$18-I$18-G$18-E$18-C$18)&lt;=0),AE24=0),AG23, IF((AG23-AG$18-$H$11)&lt;=0,AG23,IF(AE24=0,$H$11-AD24+AG$18+AE$18+AC$18+AA$18+Y$18+W$18+U$18+S$18+Q$18+O$18+M$18+K$18+I$18+G$18+E$18+C$18,AG$18)))</f>
        <v>0</v>
      </c>
      <c r="AG24" s="1">
        <f t="shared" si="14"/>
        <v>0</v>
      </c>
    </row>
    <row r="25" spans="1:33">
      <c r="A25" s="3">
        <v>4</v>
      </c>
      <c r="B25" s="2">
        <f t="shared" si="15"/>
        <v>0</v>
      </c>
      <c r="C25" s="1">
        <f t="shared" si="16"/>
        <v>0</v>
      </c>
      <c r="D25" s="1">
        <f t="shared" si="17"/>
        <v>475</v>
      </c>
      <c r="E25" s="1">
        <f t="shared" si="0"/>
        <v>4140.4636508099529</v>
      </c>
      <c r="F25" s="1">
        <f t="shared" si="18"/>
        <v>75</v>
      </c>
      <c r="G25" s="1">
        <f t="shared" si="1"/>
        <v>7832.9302367425935</v>
      </c>
      <c r="H25" s="1">
        <f t="shared" si="19"/>
        <v>90</v>
      </c>
      <c r="I25" s="1">
        <f t="shared" si="2"/>
        <v>8140</v>
      </c>
      <c r="J25" s="1">
        <f t="shared" si="20"/>
        <v>180</v>
      </c>
      <c r="K25" s="1">
        <f t="shared" si="3"/>
        <v>9470.4801896296285</v>
      </c>
      <c r="L25" s="1">
        <f t="shared" si="21"/>
        <v>250</v>
      </c>
      <c r="M25" s="1">
        <f t="shared" si="4"/>
        <v>17173.081203703707</v>
      </c>
      <c r="N25" s="1">
        <f t="shared" si="22"/>
        <v>0</v>
      </c>
      <c r="O25" s="1">
        <f t="shared" si="5"/>
        <v>0</v>
      </c>
      <c r="P25" s="1">
        <f t="shared" si="23"/>
        <v>0</v>
      </c>
      <c r="Q25" s="1">
        <f t="shared" si="6"/>
        <v>0</v>
      </c>
      <c r="R25" s="1">
        <f t="shared" si="24"/>
        <v>0</v>
      </c>
      <c r="S25" s="1">
        <f t="shared" si="7"/>
        <v>0</v>
      </c>
      <c r="T25" s="1">
        <f t="shared" si="25"/>
        <v>0</v>
      </c>
      <c r="U25" s="1">
        <f t="shared" si="8"/>
        <v>0</v>
      </c>
      <c r="V25" s="1">
        <f t="shared" si="26"/>
        <v>0</v>
      </c>
      <c r="W25" s="1">
        <f t="shared" si="9"/>
        <v>0</v>
      </c>
      <c r="X25" s="1">
        <f t="shared" si="27"/>
        <v>0</v>
      </c>
      <c r="Y25" s="1">
        <f t="shared" si="10"/>
        <v>0</v>
      </c>
      <c r="Z25" s="1">
        <f t="shared" si="28"/>
        <v>0</v>
      </c>
      <c r="AA25" s="1">
        <f t="shared" si="11"/>
        <v>0</v>
      </c>
      <c r="AB25" s="1">
        <f t="shared" si="29"/>
        <v>0</v>
      </c>
      <c r="AC25" s="1">
        <f t="shared" si="12"/>
        <v>0</v>
      </c>
      <c r="AD25" s="1">
        <f t="shared" si="30"/>
        <v>0</v>
      </c>
      <c r="AE25" s="1">
        <f t="shared" si="13"/>
        <v>0</v>
      </c>
      <c r="AF25" s="1">
        <f t="shared" si="31"/>
        <v>0</v>
      </c>
      <c r="AG25" s="1">
        <f t="shared" si="14"/>
        <v>0</v>
      </c>
    </row>
    <row r="26" spans="1:33">
      <c r="A26" s="3">
        <v>5</v>
      </c>
      <c r="B26" s="2">
        <f t="shared" si="15"/>
        <v>0</v>
      </c>
      <c r="C26" s="1">
        <f t="shared" si="16"/>
        <v>0</v>
      </c>
      <c r="D26" s="1">
        <f t="shared" si="17"/>
        <v>475</v>
      </c>
      <c r="E26" s="1">
        <f t="shared" si="0"/>
        <v>3675.8491311539142</v>
      </c>
      <c r="F26" s="1">
        <f t="shared" si="18"/>
        <v>75</v>
      </c>
      <c r="G26" s="1">
        <f t="shared" si="1"/>
        <v>7801.8918414174686</v>
      </c>
      <c r="H26" s="1">
        <f t="shared" si="19"/>
        <v>90</v>
      </c>
      <c r="I26" s="1">
        <f t="shared" si="2"/>
        <v>8050</v>
      </c>
      <c r="J26" s="1">
        <f t="shared" si="20"/>
        <v>180</v>
      </c>
      <c r="K26" s="1">
        <f t="shared" si="3"/>
        <v>9352.4167242271578</v>
      </c>
      <c r="L26" s="1">
        <f t="shared" si="21"/>
        <v>250</v>
      </c>
      <c r="M26" s="1">
        <f t="shared" si="4"/>
        <v>16979.491474382721</v>
      </c>
      <c r="N26" s="1">
        <f t="shared" si="22"/>
        <v>0</v>
      </c>
      <c r="O26" s="1">
        <f t="shared" si="5"/>
        <v>0</v>
      </c>
      <c r="P26" s="1">
        <f t="shared" si="23"/>
        <v>0</v>
      </c>
      <c r="Q26" s="1">
        <f t="shared" si="6"/>
        <v>0</v>
      </c>
      <c r="R26" s="1">
        <f t="shared" si="24"/>
        <v>0</v>
      </c>
      <c r="S26" s="1">
        <f t="shared" si="7"/>
        <v>0</v>
      </c>
      <c r="T26" s="1">
        <f t="shared" si="25"/>
        <v>0</v>
      </c>
      <c r="U26" s="1">
        <f t="shared" si="8"/>
        <v>0</v>
      </c>
      <c r="V26" s="1">
        <f t="shared" si="26"/>
        <v>0</v>
      </c>
      <c r="W26" s="1">
        <f t="shared" si="9"/>
        <v>0</v>
      </c>
      <c r="X26" s="1">
        <f t="shared" si="27"/>
        <v>0</v>
      </c>
      <c r="Y26" s="1">
        <f t="shared" si="10"/>
        <v>0</v>
      </c>
      <c r="Z26" s="1">
        <f t="shared" si="28"/>
        <v>0</v>
      </c>
      <c r="AA26" s="1">
        <f t="shared" si="11"/>
        <v>0</v>
      </c>
      <c r="AB26" s="1">
        <f t="shared" si="29"/>
        <v>0</v>
      </c>
      <c r="AC26" s="1">
        <f t="shared" si="12"/>
        <v>0</v>
      </c>
      <c r="AD26" s="1">
        <f t="shared" si="30"/>
        <v>0</v>
      </c>
      <c r="AE26" s="1">
        <f t="shared" si="13"/>
        <v>0</v>
      </c>
      <c r="AF26" s="1">
        <f t="shared" si="31"/>
        <v>0</v>
      </c>
      <c r="AG26" s="1">
        <f t="shared" si="14"/>
        <v>0</v>
      </c>
    </row>
    <row r="27" spans="1:33">
      <c r="A27" s="3">
        <v>6</v>
      </c>
      <c r="B27" s="2">
        <f t="shared" si="15"/>
        <v>0</v>
      </c>
      <c r="C27" s="1">
        <f t="shared" si="16"/>
        <v>0</v>
      </c>
      <c r="D27" s="1">
        <f t="shared" si="17"/>
        <v>475</v>
      </c>
      <c r="E27" s="1">
        <f t="shared" si="0"/>
        <v>3209.9182036921834</v>
      </c>
      <c r="F27" s="1">
        <f t="shared" si="18"/>
        <v>75</v>
      </c>
      <c r="G27" s="1">
        <f t="shared" si="1"/>
        <v>7770.6775618521679</v>
      </c>
      <c r="H27" s="1">
        <f t="shared" si="19"/>
        <v>90</v>
      </c>
      <c r="I27" s="1">
        <f t="shared" si="2"/>
        <v>7960</v>
      </c>
      <c r="J27" s="1">
        <f t="shared" si="20"/>
        <v>180</v>
      </c>
      <c r="K27" s="1">
        <f t="shared" si="3"/>
        <v>9233.5661690553388</v>
      </c>
      <c r="L27" s="1">
        <f t="shared" si="21"/>
        <v>250</v>
      </c>
      <c r="M27" s="1">
        <f t="shared" si="4"/>
        <v>16785.256445963998</v>
      </c>
      <c r="N27" s="1">
        <f t="shared" si="22"/>
        <v>0</v>
      </c>
      <c r="O27" s="1">
        <f t="shared" si="5"/>
        <v>0</v>
      </c>
      <c r="P27" s="1">
        <f t="shared" si="23"/>
        <v>0</v>
      </c>
      <c r="Q27" s="1">
        <f t="shared" si="6"/>
        <v>0</v>
      </c>
      <c r="R27" s="1">
        <f t="shared" si="24"/>
        <v>0</v>
      </c>
      <c r="S27" s="1">
        <f t="shared" si="7"/>
        <v>0</v>
      </c>
      <c r="T27" s="1">
        <f t="shared" si="25"/>
        <v>0</v>
      </c>
      <c r="U27" s="1">
        <f t="shared" si="8"/>
        <v>0</v>
      </c>
      <c r="V27" s="1">
        <f t="shared" si="26"/>
        <v>0</v>
      </c>
      <c r="W27" s="1">
        <f t="shared" si="9"/>
        <v>0</v>
      </c>
      <c r="X27" s="1">
        <f t="shared" si="27"/>
        <v>0</v>
      </c>
      <c r="Y27" s="1">
        <f t="shared" si="10"/>
        <v>0</v>
      </c>
      <c r="Z27" s="1">
        <f t="shared" si="28"/>
        <v>0</v>
      </c>
      <c r="AA27" s="1">
        <f t="shared" si="11"/>
        <v>0</v>
      </c>
      <c r="AB27" s="1">
        <f t="shared" si="29"/>
        <v>0</v>
      </c>
      <c r="AC27" s="1">
        <f t="shared" si="12"/>
        <v>0</v>
      </c>
      <c r="AD27" s="1">
        <f t="shared" si="30"/>
        <v>0</v>
      </c>
      <c r="AE27" s="1">
        <f t="shared" si="13"/>
        <v>0</v>
      </c>
      <c r="AF27" s="1">
        <f t="shared" si="31"/>
        <v>0</v>
      </c>
      <c r="AG27" s="1">
        <f t="shared" si="14"/>
        <v>0</v>
      </c>
    </row>
    <row r="28" spans="1:33">
      <c r="A28" s="3">
        <v>7</v>
      </c>
      <c r="B28" s="2">
        <f t="shared" si="15"/>
        <v>0</v>
      </c>
      <c r="C28" s="1">
        <f t="shared" si="16"/>
        <v>0</v>
      </c>
      <c r="D28" s="1">
        <f t="shared" si="17"/>
        <v>475</v>
      </c>
      <c r="E28" s="1">
        <f t="shared" si="0"/>
        <v>2742.6671386026442</v>
      </c>
      <c r="F28" s="1">
        <f t="shared" si="18"/>
        <v>75</v>
      </c>
      <c r="G28" s="1">
        <f t="shared" si="1"/>
        <v>7739.2864013693306</v>
      </c>
      <c r="H28" s="1">
        <f t="shared" si="19"/>
        <v>90</v>
      </c>
      <c r="I28" s="1">
        <f t="shared" si="2"/>
        <v>7870</v>
      </c>
      <c r="J28" s="1">
        <f t="shared" si="20"/>
        <v>180</v>
      </c>
      <c r="K28" s="1">
        <f t="shared" si="3"/>
        <v>9113.9232768490401</v>
      </c>
      <c r="L28" s="1">
        <f t="shared" si="21"/>
        <v>250</v>
      </c>
      <c r="M28" s="1">
        <f t="shared" si="4"/>
        <v>16590.373967450545</v>
      </c>
      <c r="N28" s="1">
        <f t="shared" si="22"/>
        <v>0</v>
      </c>
      <c r="O28" s="1">
        <f t="shared" si="5"/>
        <v>0</v>
      </c>
      <c r="P28" s="1">
        <f t="shared" si="23"/>
        <v>0</v>
      </c>
      <c r="Q28" s="1">
        <f t="shared" si="6"/>
        <v>0</v>
      </c>
      <c r="R28" s="1">
        <f t="shared" si="24"/>
        <v>0</v>
      </c>
      <c r="S28" s="1">
        <f t="shared" si="7"/>
        <v>0</v>
      </c>
      <c r="T28" s="1">
        <f t="shared" si="25"/>
        <v>0</v>
      </c>
      <c r="U28" s="1">
        <f t="shared" si="8"/>
        <v>0</v>
      </c>
      <c r="V28" s="1">
        <f t="shared" si="26"/>
        <v>0</v>
      </c>
      <c r="W28" s="1">
        <f t="shared" si="9"/>
        <v>0</v>
      </c>
      <c r="X28" s="1">
        <f t="shared" si="27"/>
        <v>0</v>
      </c>
      <c r="Y28" s="1">
        <f t="shared" si="10"/>
        <v>0</v>
      </c>
      <c r="Z28" s="1">
        <f t="shared" si="28"/>
        <v>0</v>
      </c>
      <c r="AA28" s="1">
        <f t="shared" si="11"/>
        <v>0</v>
      </c>
      <c r="AB28" s="1">
        <f t="shared" si="29"/>
        <v>0</v>
      </c>
      <c r="AC28" s="1">
        <f t="shared" si="12"/>
        <v>0</v>
      </c>
      <c r="AD28" s="1">
        <f t="shared" si="30"/>
        <v>0</v>
      </c>
      <c r="AE28" s="1">
        <f t="shared" si="13"/>
        <v>0</v>
      </c>
      <c r="AF28" s="1">
        <f t="shared" si="31"/>
        <v>0</v>
      </c>
      <c r="AG28" s="1">
        <f t="shared" si="14"/>
        <v>0</v>
      </c>
    </row>
    <row r="29" spans="1:33">
      <c r="A29" s="3">
        <v>8</v>
      </c>
      <c r="B29" s="2">
        <f t="shared" si="15"/>
        <v>0</v>
      </c>
      <c r="C29" s="1">
        <f t="shared" si="16"/>
        <v>0</v>
      </c>
      <c r="D29" s="1">
        <f t="shared" si="17"/>
        <v>475</v>
      </c>
      <c r="E29" s="1">
        <f t="shared" si="0"/>
        <v>2274.0921954953515</v>
      </c>
      <c r="F29" s="1">
        <f t="shared" si="18"/>
        <v>75</v>
      </c>
      <c r="G29" s="1">
        <f t="shared" si="1"/>
        <v>7707.7173576437572</v>
      </c>
      <c r="H29" s="1">
        <f t="shared" si="19"/>
        <v>90</v>
      </c>
      <c r="I29" s="1">
        <f t="shared" si="2"/>
        <v>7780</v>
      </c>
      <c r="J29" s="1">
        <f t="shared" si="20"/>
        <v>180</v>
      </c>
      <c r="K29" s="1">
        <f t="shared" si="3"/>
        <v>8993.4827653613665</v>
      </c>
      <c r="L29" s="1">
        <f t="shared" si="21"/>
        <v>250</v>
      </c>
      <c r="M29" s="1">
        <f t="shared" si="4"/>
        <v>16394.84188067538</v>
      </c>
      <c r="N29" s="1">
        <f t="shared" si="22"/>
        <v>0</v>
      </c>
      <c r="O29" s="1">
        <f t="shared" si="5"/>
        <v>0</v>
      </c>
      <c r="P29" s="1">
        <f t="shared" si="23"/>
        <v>0</v>
      </c>
      <c r="Q29" s="1">
        <f t="shared" si="6"/>
        <v>0</v>
      </c>
      <c r="R29" s="1">
        <f t="shared" si="24"/>
        <v>0</v>
      </c>
      <c r="S29" s="1">
        <f t="shared" si="7"/>
        <v>0</v>
      </c>
      <c r="T29" s="1">
        <f t="shared" si="25"/>
        <v>0</v>
      </c>
      <c r="U29" s="1">
        <f t="shared" si="8"/>
        <v>0</v>
      </c>
      <c r="V29" s="1">
        <f t="shared" si="26"/>
        <v>0</v>
      </c>
      <c r="W29" s="1">
        <f t="shared" si="9"/>
        <v>0</v>
      </c>
      <c r="X29" s="1">
        <f t="shared" si="27"/>
        <v>0</v>
      </c>
      <c r="Y29" s="1">
        <f t="shared" si="10"/>
        <v>0</v>
      </c>
      <c r="Z29" s="1">
        <f t="shared" si="28"/>
        <v>0</v>
      </c>
      <c r="AA29" s="1">
        <f t="shared" si="11"/>
        <v>0</v>
      </c>
      <c r="AB29" s="1">
        <f t="shared" si="29"/>
        <v>0</v>
      </c>
      <c r="AC29" s="1">
        <f t="shared" si="12"/>
        <v>0</v>
      </c>
      <c r="AD29" s="1">
        <f t="shared" si="30"/>
        <v>0</v>
      </c>
      <c r="AE29" s="1">
        <f t="shared" si="13"/>
        <v>0</v>
      </c>
      <c r="AF29" s="1">
        <f t="shared" si="31"/>
        <v>0</v>
      </c>
      <c r="AG29" s="1">
        <f t="shared" si="14"/>
        <v>0</v>
      </c>
    </row>
    <row r="30" spans="1:33">
      <c r="A30" s="3">
        <v>9</v>
      </c>
      <c r="B30" s="2">
        <f t="shared" si="15"/>
        <v>0</v>
      </c>
      <c r="C30" s="1">
        <f t="shared" si="16"/>
        <v>0</v>
      </c>
      <c r="D30" s="1">
        <f t="shared" si="17"/>
        <v>475</v>
      </c>
      <c r="E30" s="1">
        <f t="shared" si="0"/>
        <v>1804.189623382588</v>
      </c>
      <c r="F30" s="1">
        <f t="shared" si="18"/>
        <v>75</v>
      </c>
      <c r="G30" s="1">
        <f t="shared" si="1"/>
        <v>7675.969422670405</v>
      </c>
      <c r="H30" s="1">
        <f t="shared" si="19"/>
        <v>90</v>
      </c>
      <c r="I30" s="1">
        <f t="shared" si="2"/>
        <v>7690</v>
      </c>
      <c r="J30" s="1">
        <f t="shared" si="20"/>
        <v>180</v>
      </c>
      <c r="K30" s="1">
        <f t="shared" si="3"/>
        <v>8872.2393171304411</v>
      </c>
      <c r="L30" s="1">
        <f>IF(AND(((M29-$H$11+J30-M$18-K$18-I$18-G$18-E$18-C$18)&lt;=0),K30=0),M29, IF((M29-$M$18-$H$11)&lt;=0,M29,IF(K30=0,$H$11-J30+M$18+K$18+I$18+G$18+E$18+C$18,M$18)))</f>
        <v>250</v>
      </c>
      <c r="M30" s="1">
        <f t="shared" si="4"/>
        <v>16198.658020277633</v>
      </c>
      <c r="N30" s="1">
        <f t="shared" si="22"/>
        <v>0</v>
      </c>
      <c r="O30" s="1">
        <f t="shared" si="5"/>
        <v>0</v>
      </c>
      <c r="P30" s="1">
        <f t="shared" si="23"/>
        <v>0</v>
      </c>
      <c r="Q30" s="1">
        <f t="shared" si="6"/>
        <v>0</v>
      </c>
      <c r="R30" s="1">
        <f t="shared" si="24"/>
        <v>0</v>
      </c>
      <c r="S30" s="1">
        <f t="shared" si="7"/>
        <v>0</v>
      </c>
      <c r="T30" s="1">
        <f t="shared" si="25"/>
        <v>0</v>
      </c>
      <c r="U30" s="1">
        <f t="shared" si="8"/>
        <v>0</v>
      </c>
      <c r="V30" s="1">
        <f t="shared" si="26"/>
        <v>0</v>
      </c>
      <c r="W30" s="1">
        <f t="shared" si="9"/>
        <v>0</v>
      </c>
      <c r="X30" s="1">
        <f t="shared" si="27"/>
        <v>0</v>
      </c>
      <c r="Y30" s="1">
        <f t="shared" si="10"/>
        <v>0</v>
      </c>
      <c r="Z30" s="1">
        <f t="shared" si="28"/>
        <v>0</v>
      </c>
      <c r="AA30" s="1">
        <f t="shared" si="11"/>
        <v>0</v>
      </c>
      <c r="AB30" s="1">
        <f t="shared" si="29"/>
        <v>0</v>
      </c>
      <c r="AC30" s="1">
        <f t="shared" si="12"/>
        <v>0</v>
      </c>
      <c r="AD30" s="1">
        <f t="shared" si="30"/>
        <v>0</v>
      </c>
      <c r="AE30" s="1">
        <f t="shared" si="13"/>
        <v>0</v>
      </c>
      <c r="AF30" s="1">
        <f t="shared" si="31"/>
        <v>0</v>
      </c>
      <c r="AG30" s="1">
        <f t="shared" si="14"/>
        <v>0</v>
      </c>
    </row>
    <row r="31" spans="1:33">
      <c r="A31" s="3">
        <v>10</v>
      </c>
      <c r="B31" s="2">
        <f t="shared" si="15"/>
        <v>0</v>
      </c>
      <c r="C31" s="1">
        <f t="shared" si="16"/>
        <v>0</v>
      </c>
      <c r="D31" s="1">
        <f t="shared" si="17"/>
        <v>475</v>
      </c>
      <c r="E31" s="1">
        <f t="shared" si="0"/>
        <v>1332.9556606488386</v>
      </c>
      <c r="F31" s="1">
        <f t="shared" si="18"/>
        <v>75</v>
      </c>
      <c r="G31" s="1">
        <f t="shared" si="1"/>
        <v>7644.041582732204</v>
      </c>
      <c r="H31" s="1">
        <f t="shared" si="19"/>
        <v>90</v>
      </c>
      <c r="I31" s="1">
        <f t="shared" si="2"/>
        <v>7600</v>
      </c>
      <c r="J31" s="1">
        <f t="shared" si="20"/>
        <v>180</v>
      </c>
      <c r="K31" s="1">
        <f t="shared" si="3"/>
        <v>8750.1875792446426</v>
      </c>
      <c r="L31" s="1">
        <f t="shared" si="21"/>
        <v>250</v>
      </c>
      <c r="M31" s="1">
        <f t="shared" si="4"/>
        <v>16001.82021367856</v>
      </c>
      <c r="N31" s="1">
        <f t="shared" si="22"/>
        <v>0</v>
      </c>
      <c r="O31" s="1">
        <f t="shared" si="5"/>
        <v>0</v>
      </c>
      <c r="P31" s="1">
        <f t="shared" si="23"/>
        <v>0</v>
      </c>
      <c r="Q31" s="1">
        <f t="shared" si="6"/>
        <v>0</v>
      </c>
      <c r="R31" s="1">
        <f t="shared" si="24"/>
        <v>0</v>
      </c>
      <c r="S31" s="1">
        <f t="shared" si="7"/>
        <v>0</v>
      </c>
      <c r="T31" s="1">
        <f t="shared" si="25"/>
        <v>0</v>
      </c>
      <c r="U31" s="1">
        <f t="shared" si="8"/>
        <v>0</v>
      </c>
      <c r="V31" s="1">
        <f t="shared" si="26"/>
        <v>0</v>
      </c>
      <c r="W31" s="1">
        <f t="shared" si="9"/>
        <v>0</v>
      </c>
      <c r="X31" s="1">
        <f t="shared" si="27"/>
        <v>0</v>
      </c>
      <c r="Y31" s="1">
        <f t="shared" si="10"/>
        <v>0</v>
      </c>
      <c r="Z31" s="1">
        <f t="shared" si="28"/>
        <v>0</v>
      </c>
      <c r="AA31" s="1">
        <f t="shared" si="11"/>
        <v>0</v>
      </c>
      <c r="AB31" s="1">
        <f t="shared" si="29"/>
        <v>0</v>
      </c>
      <c r="AC31" s="1">
        <f t="shared" si="12"/>
        <v>0</v>
      </c>
      <c r="AD31" s="1">
        <f t="shared" si="30"/>
        <v>0</v>
      </c>
      <c r="AE31" s="1">
        <f t="shared" si="13"/>
        <v>0</v>
      </c>
      <c r="AF31" s="1">
        <f t="shared" si="31"/>
        <v>0</v>
      </c>
      <c r="AG31" s="1">
        <f t="shared" si="14"/>
        <v>0</v>
      </c>
    </row>
    <row r="32" spans="1:33">
      <c r="A32" s="3">
        <v>11</v>
      </c>
      <c r="B32" s="2">
        <f t="shared" si="15"/>
        <v>0</v>
      </c>
      <c r="C32" s="1">
        <f t="shared" si="16"/>
        <v>0</v>
      </c>
      <c r="D32" s="1">
        <f t="shared" si="17"/>
        <v>475</v>
      </c>
      <c r="E32" s="1">
        <f t="shared" si="0"/>
        <v>860.38653502067689</v>
      </c>
      <c r="F32" s="1">
        <f t="shared" si="18"/>
        <v>75</v>
      </c>
      <c r="G32" s="1">
        <f t="shared" si="1"/>
        <v>7611.9328183676871</v>
      </c>
      <c r="H32" s="1">
        <f t="shared" si="19"/>
        <v>90</v>
      </c>
      <c r="I32" s="1">
        <f t="shared" si="2"/>
        <v>7510</v>
      </c>
      <c r="J32" s="1">
        <f t="shared" si="20"/>
        <v>180</v>
      </c>
      <c r="K32" s="1">
        <f t="shared" si="3"/>
        <v>8627.3221631062734</v>
      </c>
      <c r="L32" s="1">
        <f t="shared" si="21"/>
        <v>250</v>
      </c>
      <c r="M32" s="1">
        <f t="shared" si="4"/>
        <v>15804.326281057491</v>
      </c>
      <c r="N32" s="1">
        <f t="shared" si="22"/>
        <v>0</v>
      </c>
      <c r="O32" s="1">
        <f t="shared" si="5"/>
        <v>0</v>
      </c>
      <c r="P32" s="1">
        <f t="shared" si="23"/>
        <v>0</v>
      </c>
      <c r="Q32" s="1">
        <f t="shared" si="6"/>
        <v>0</v>
      </c>
      <c r="R32" s="1">
        <f t="shared" si="24"/>
        <v>0</v>
      </c>
      <c r="S32" s="1">
        <f t="shared" si="7"/>
        <v>0</v>
      </c>
      <c r="T32" s="1">
        <f t="shared" si="25"/>
        <v>0</v>
      </c>
      <c r="U32" s="1">
        <f t="shared" si="8"/>
        <v>0</v>
      </c>
      <c r="V32" s="1">
        <f t="shared" si="26"/>
        <v>0</v>
      </c>
      <c r="W32" s="1">
        <f t="shared" si="9"/>
        <v>0</v>
      </c>
      <c r="X32" s="1">
        <f t="shared" si="27"/>
        <v>0</v>
      </c>
      <c r="Y32" s="1">
        <f t="shared" si="10"/>
        <v>0</v>
      </c>
      <c r="Z32" s="1">
        <f t="shared" si="28"/>
        <v>0</v>
      </c>
      <c r="AA32" s="1">
        <f t="shared" si="11"/>
        <v>0</v>
      </c>
      <c r="AB32" s="1">
        <f t="shared" si="29"/>
        <v>0</v>
      </c>
      <c r="AC32" s="1">
        <f t="shared" si="12"/>
        <v>0</v>
      </c>
      <c r="AD32" s="1">
        <f t="shared" si="30"/>
        <v>0</v>
      </c>
      <c r="AE32" s="1">
        <f t="shared" si="13"/>
        <v>0</v>
      </c>
      <c r="AF32" s="1">
        <f t="shared" si="31"/>
        <v>0</v>
      </c>
      <c r="AG32" s="1">
        <f t="shared" si="14"/>
        <v>0</v>
      </c>
    </row>
    <row r="33" spans="1:33">
      <c r="A33" s="3">
        <v>12</v>
      </c>
      <c r="B33" s="2">
        <f t="shared" si="15"/>
        <v>0</v>
      </c>
      <c r="C33" s="1">
        <f t="shared" si="16"/>
        <v>0</v>
      </c>
      <c r="D33" s="1">
        <f t="shared" si="17"/>
        <v>475</v>
      </c>
      <c r="E33" s="1">
        <f t="shared" si="0"/>
        <v>386.47846353656877</v>
      </c>
      <c r="F33" s="1">
        <f t="shared" si="18"/>
        <v>75</v>
      </c>
      <c r="G33" s="1">
        <f t="shared" si="1"/>
        <v>7579.642104338438</v>
      </c>
      <c r="H33" s="1">
        <f t="shared" si="19"/>
        <v>90</v>
      </c>
      <c r="I33" s="1">
        <f t="shared" si="2"/>
        <v>7420</v>
      </c>
      <c r="J33" s="1">
        <f t="shared" si="20"/>
        <v>180</v>
      </c>
      <c r="K33" s="1">
        <f t="shared" si="3"/>
        <v>8503.6376441936482</v>
      </c>
      <c r="L33" s="1">
        <f t="shared" si="21"/>
        <v>250</v>
      </c>
      <c r="M33" s="1">
        <f t="shared" si="4"/>
        <v>15606.174035327684</v>
      </c>
      <c r="N33" s="1">
        <f t="shared" si="22"/>
        <v>0</v>
      </c>
      <c r="O33" s="1">
        <f t="shared" si="5"/>
        <v>0</v>
      </c>
      <c r="P33" s="1">
        <f t="shared" si="23"/>
        <v>0</v>
      </c>
      <c r="Q33" s="1">
        <f t="shared" si="6"/>
        <v>0</v>
      </c>
      <c r="R33" s="1">
        <f t="shared" si="24"/>
        <v>0</v>
      </c>
      <c r="S33" s="1">
        <f t="shared" si="7"/>
        <v>0</v>
      </c>
      <c r="T33" s="1">
        <f t="shared" si="25"/>
        <v>0</v>
      </c>
      <c r="U33" s="1">
        <f t="shared" si="8"/>
        <v>0</v>
      </c>
      <c r="V33" s="1">
        <f t="shared" si="26"/>
        <v>0</v>
      </c>
      <c r="W33" s="1">
        <f t="shared" si="9"/>
        <v>0</v>
      </c>
      <c r="X33" s="1">
        <f t="shared" si="27"/>
        <v>0</v>
      </c>
      <c r="Y33" s="1">
        <f t="shared" si="10"/>
        <v>0</v>
      </c>
      <c r="Z33" s="1">
        <f t="shared" si="28"/>
        <v>0</v>
      </c>
      <c r="AA33" s="1">
        <f t="shared" si="11"/>
        <v>0</v>
      </c>
      <c r="AB33" s="1">
        <f t="shared" si="29"/>
        <v>0</v>
      </c>
      <c r="AC33" s="1">
        <f t="shared" si="12"/>
        <v>0</v>
      </c>
      <c r="AD33" s="1">
        <f t="shared" si="30"/>
        <v>0</v>
      </c>
      <c r="AE33" s="1">
        <f t="shared" si="13"/>
        <v>0</v>
      </c>
      <c r="AF33" s="1">
        <f t="shared" si="31"/>
        <v>0</v>
      </c>
      <c r="AG33" s="1">
        <f t="shared" si="14"/>
        <v>0</v>
      </c>
    </row>
    <row r="34" spans="1:33">
      <c r="A34" s="3">
        <v>13</v>
      </c>
      <c r="B34" s="2">
        <f t="shared" si="15"/>
        <v>0</v>
      </c>
      <c r="C34" s="1">
        <f t="shared" si="16"/>
        <v>0</v>
      </c>
      <c r="D34" s="1">
        <f t="shared" si="17"/>
        <v>386.47846353656877</v>
      </c>
      <c r="E34" s="1">
        <f t="shared" si="0"/>
        <v>0</v>
      </c>
      <c r="F34" s="1">
        <f t="shared" si="18"/>
        <v>163.52153646343123</v>
      </c>
      <c r="G34" s="1">
        <f t="shared" si="1"/>
        <v>7458.1452510929657</v>
      </c>
      <c r="H34" s="1">
        <f t="shared" si="19"/>
        <v>90</v>
      </c>
      <c r="I34" s="1">
        <f t="shared" si="2"/>
        <v>7330</v>
      </c>
      <c r="J34" s="1">
        <f t="shared" si="20"/>
        <v>180</v>
      </c>
      <c r="K34" s="1">
        <f t="shared" si="3"/>
        <v>8379.1285618216061</v>
      </c>
      <c r="L34" s="1">
        <f t="shared" si="21"/>
        <v>250</v>
      </c>
      <c r="M34" s="1">
        <f t="shared" si="4"/>
        <v>15407.36128211211</v>
      </c>
      <c r="N34" s="1">
        <f t="shared" si="22"/>
        <v>0</v>
      </c>
      <c r="O34" s="1">
        <f t="shared" si="5"/>
        <v>0</v>
      </c>
      <c r="P34" s="1">
        <f t="shared" si="23"/>
        <v>0</v>
      </c>
      <c r="Q34" s="1">
        <f t="shared" si="6"/>
        <v>0</v>
      </c>
      <c r="R34" s="1">
        <f t="shared" si="24"/>
        <v>0</v>
      </c>
      <c r="S34" s="1">
        <f t="shared" si="7"/>
        <v>0</v>
      </c>
      <c r="T34" s="1">
        <f t="shared" si="25"/>
        <v>0</v>
      </c>
      <c r="U34" s="1">
        <f t="shared" si="8"/>
        <v>0</v>
      </c>
      <c r="V34" s="1">
        <f t="shared" si="26"/>
        <v>0</v>
      </c>
      <c r="W34" s="1">
        <f t="shared" si="9"/>
        <v>0</v>
      </c>
      <c r="X34" s="1">
        <f t="shared" si="27"/>
        <v>0</v>
      </c>
      <c r="Y34" s="1">
        <f t="shared" si="10"/>
        <v>0</v>
      </c>
      <c r="Z34" s="1">
        <f t="shared" si="28"/>
        <v>0</v>
      </c>
      <c r="AA34" s="1">
        <f t="shared" si="11"/>
        <v>0</v>
      </c>
      <c r="AB34" s="1">
        <f t="shared" si="29"/>
        <v>0</v>
      </c>
      <c r="AC34" s="1">
        <f t="shared" si="12"/>
        <v>0</v>
      </c>
      <c r="AD34" s="1">
        <f t="shared" si="30"/>
        <v>0</v>
      </c>
      <c r="AE34" s="1">
        <f t="shared" si="13"/>
        <v>0</v>
      </c>
      <c r="AF34" s="1">
        <f t="shared" si="31"/>
        <v>0</v>
      </c>
      <c r="AG34" s="1">
        <f t="shared" si="14"/>
        <v>0</v>
      </c>
    </row>
    <row r="35" spans="1:33">
      <c r="A35" s="3">
        <v>14</v>
      </c>
      <c r="B35" s="2">
        <f t="shared" si="15"/>
        <v>0</v>
      </c>
      <c r="C35" s="1">
        <f t="shared" si="16"/>
        <v>0</v>
      </c>
      <c r="D35" s="1">
        <f t="shared" si="17"/>
        <v>0</v>
      </c>
      <c r="E35" s="1">
        <f t="shared" si="0"/>
        <v>0</v>
      </c>
      <c r="F35" s="1">
        <f t="shared" si="18"/>
        <v>550</v>
      </c>
      <c r="G35" s="1">
        <f t="shared" si="1"/>
        <v>6947.291407515826</v>
      </c>
      <c r="H35" s="1">
        <f t="shared" si="19"/>
        <v>90</v>
      </c>
      <c r="I35" s="1">
        <f t="shared" si="2"/>
        <v>7240</v>
      </c>
      <c r="J35" s="1">
        <f t="shared" si="20"/>
        <v>180</v>
      </c>
      <c r="K35" s="1">
        <f t="shared" si="3"/>
        <v>8253.7894189004164</v>
      </c>
      <c r="L35" s="1">
        <f t="shared" si="21"/>
        <v>250</v>
      </c>
      <c r="M35" s="1">
        <f t="shared" si="4"/>
        <v>15207.885819719151</v>
      </c>
      <c r="N35" s="1">
        <f t="shared" si="22"/>
        <v>0</v>
      </c>
      <c r="O35" s="1">
        <f t="shared" si="5"/>
        <v>0</v>
      </c>
      <c r="P35" s="1">
        <f t="shared" si="23"/>
        <v>0</v>
      </c>
      <c r="Q35" s="1">
        <f t="shared" si="6"/>
        <v>0</v>
      </c>
      <c r="R35" s="1">
        <f t="shared" si="24"/>
        <v>0</v>
      </c>
      <c r="S35" s="1">
        <f t="shared" si="7"/>
        <v>0</v>
      </c>
      <c r="T35" s="1">
        <f t="shared" si="25"/>
        <v>0</v>
      </c>
      <c r="U35" s="1">
        <f t="shared" si="8"/>
        <v>0</v>
      </c>
      <c r="V35" s="1">
        <f t="shared" si="26"/>
        <v>0</v>
      </c>
      <c r="W35" s="1">
        <f t="shared" si="9"/>
        <v>0</v>
      </c>
      <c r="X35" s="1">
        <f t="shared" si="27"/>
        <v>0</v>
      </c>
      <c r="Y35" s="1">
        <f t="shared" si="10"/>
        <v>0</v>
      </c>
      <c r="Z35" s="1">
        <f t="shared" si="28"/>
        <v>0</v>
      </c>
      <c r="AA35" s="1">
        <f t="shared" si="11"/>
        <v>0</v>
      </c>
      <c r="AB35" s="1">
        <f t="shared" si="29"/>
        <v>0</v>
      </c>
      <c r="AC35" s="1">
        <f t="shared" si="12"/>
        <v>0</v>
      </c>
      <c r="AD35" s="1">
        <f t="shared" si="30"/>
        <v>0</v>
      </c>
      <c r="AE35" s="1">
        <f t="shared" si="13"/>
        <v>0</v>
      </c>
      <c r="AF35" s="1">
        <f t="shared" si="31"/>
        <v>0</v>
      </c>
      <c r="AG35" s="1">
        <f t="shared" si="14"/>
        <v>0</v>
      </c>
    </row>
    <row r="36" spans="1:33">
      <c r="A36" s="3">
        <v>15</v>
      </c>
      <c r="B36" s="2">
        <f t="shared" si="15"/>
        <v>0</v>
      </c>
      <c r="C36" s="1">
        <f t="shared" si="16"/>
        <v>0</v>
      </c>
      <c r="D36" s="1">
        <f t="shared" si="17"/>
        <v>0</v>
      </c>
      <c r="E36" s="1">
        <f t="shared" si="0"/>
        <v>0</v>
      </c>
      <c r="F36" s="1">
        <f t="shared" si="18"/>
        <v>550</v>
      </c>
      <c r="G36" s="1">
        <f t="shared" si="1"/>
        <v>6433.5427254917495</v>
      </c>
      <c r="H36" s="1">
        <f t="shared" si="19"/>
        <v>90</v>
      </c>
      <c r="I36" s="1">
        <f t="shared" si="2"/>
        <v>7150</v>
      </c>
      <c r="J36" s="1">
        <f t="shared" si="20"/>
        <v>180</v>
      </c>
      <c r="K36" s="1">
        <f t="shared" si="3"/>
        <v>8127.614681693085</v>
      </c>
      <c r="L36" s="1">
        <f t="shared" si="21"/>
        <v>250</v>
      </c>
      <c r="M36" s="1">
        <f t="shared" si="4"/>
        <v>15007.745439118216</v>
      </c>
      <c r="N36" s="1">
        <f t="shared" si="22"/>
        <v>0</v>
      </c>
      <c r="O36" s="1">
        <f t="shared" si="5"/>
        <v>0</v>
      </c>
      <c r="P36" s="1">
        <f t="shared" si="23"/>
        <v>0</v>
      </c>
      <c r="Q36" s="1">
        <f t="shared" si="6"/>
        <v>0</v>
      </c>
      <c r="R36" s="1">
        <f t="shared" si="24"/>
        <v>0</v>
      </c>
      <c r="S36" s="1">
        <f t="shared" si="7"/>
        <v>0</v>
      </c>
      <c r="T36" s="1">
        <f t="shared" si="25"/>
        <v>0</v>
      </c>
      <c r="U36" s="1">
        <f t="shared" si="8"/>
        <v>0</v>
      </c>
      <c r="V36" s="1">
        <f t="shared" si="26"/>
        <v>0</v>
      </c>
      <c r="W36" s="1">
        <f t="shared" si="9"/>
        <v>0</v>
      </c>
      <c r="X36" s="1">
        <f t="shared" si="27"/>
        <v>0</v>
      </c>
      <c r="Y36" s="1">
        <f t="shared" si="10"/>
        <v>0</v>
      </c>
      <c r="Z36" s="1">
        <f t="shared" si="28"/>
        <v>0</v>
      </c>
      <c r="AA36" s="1">
        <f t="shared" si="11"/>
        <v>0</v>
      </c>
      <c r="AB36" s="1">
        <f t="shared" si="29"/>
        <v>0</v>
      </c>
      <c r="AC36" s="1">
        <f t="shared" si="12"/>
        <v>0</v>
      </c>
      <c r="AD36" s="1">
        <f t="shared" si="30"/>
        <v>0</v>
      </c>
      <c r="AE36" s="1">
        <f t="shared" si="13"/>
        <v>0</v>
      </c>
      <c r="AF36" s="1">
        <f t="shared" si="31"/>
        <v>0</v>
      </c>
      <c r="AG36" s="1">
        <f t="shared" si="14"/>
        <v>0</v>
      </c>
    </row>
    <row r="37" spans="1:33">
      <c r="A37" s="3">
        <v>16</v>
      </c>
      <c r="B37" s="2">
        <f t="shared" si="15"/>
        <v>0</v>
      </c>
      <c r="C37" s="1">
        <f t="shared" si="16"/>
        <v>0</v>
      </c>
      <c r="D37" s="1">
        <f t="shared" si="17"/>
        <v>0</v>
      </c>
      <c r="E37" s="1">
        <f t="shared" si="0"/>
        <v>0</v>
      </c>
      <c r="F37" s="1">
        <f t="shared" si="18"/>
        <v>550</v>
      </c>
      <c r="G37" s="1">
        <f t="shared" si="1"/>
        <v>5916.8828009362032</v>
      </c>
      <c r="H37" s="1">
        <f t="shared" si="19"/>
        <v>90</v>
      </c>
      <c r="I37" s="1">
        <f t="shared" si="2"/>
        <v>7060</v>
      </c>
      <c r="J37" s="1">
        <f t="shared" si="20"/>
        <v>180</v>
      </c>
      <c r="K37" s="1">
        <f t="shared" si="3"/>
        <v>8000.598779571038</v>
      </c>
      <c r="L37" s="1">
        <f t="shared" si="21"/>
        <v>250</v>
      </c>
      <c r="M37" s="1">
        <f t="shared" si="4"/>
        <v>14806.937923915279</v>
      </c>
      <c r="N37" s="1">
        <f t="shared" si="22"/>
        <v>0</v>
      </c>
      <c r="O37" s="1">
        <f t="shared" si="5"/>
        <v>0</v>
      </c>
      <c r="P37" s="1">
        <f t="shared" si="23"/>
        <v>0</v>
      </c>
      <c r="Q37" s="1">
        <f t="shared" si="6"/>
        <v>0</v>
      </c>
      <c r="R37" s="1">
        <f t="shared" si="24"/>
        <v>0</v>
      </c>
      <c r="S37" s="1">
        <f t="shared" si="7"/>
        <v>0</v>
      </c>
      <c r="T37" s="1">
        <f t="shared" si="25"/>
        <v>0</v>
      </c>
      <c r="U37" s="1">
        <f t="shared" si="8"/>
        <v>0</v>
      </c>
      <c r="V37" s="1">
        <f t="shared" si="26"/>
        <v>0</v>
      </c>
      <c r="W37" s="1">
        <f t="shared" si="9"/>
        <v>0</v>
      </c>
      <c r="X37" s="1">
        <f t="shared" si="27"/>
        <v>0</v>
      </c>
      <c r="Y37" s="1">
        <f t="shared" si="10"/>
        <v>0</v>
      </c>
      <c r="Z37" s="1">
        <f t="shared" si="28"/>
        <v>0</v>
      </c>
      <c r="AA37" s="1">
        <f t="shared" si="11"/>
        <v>0</v>
      </c>
      <c r="AB37" s="1">
        <f t="shared" si="29"/>
        <v>0</v>
      </c>
      <c r="AC37" s="1">
        <f t="shared" si="12"/>
        <v>0</v>
      </c>
      <c r="AD37" s="1">
        <f t="shared" si="30"/>
        <v>0</v>
      </c>
      <c r="AE37" s="1">
        <f t="shared" si="13"/>
        <v>0</v>
      </c>
      <c r="AF37" s="1">
        <f t="shared" si="31"/>
        <v>0</v>
      </c>
      <c r="AG37" s="1">
        <f t="shared" si="14"/>
        <v>0</v>
      </c>
    </row>
    <row r="38" spans="1:33">
      <c r="A38" s="3">
        <v>17</v>
      </c>
      <c r="B38" s="2">
        <f t="shared" si="15"/>
        <v>0</v>
      </c>
      <c r="C38" s="1">
        <f t="shared" si="16"/>
        <v>0</v>
      </c>
      <c r="D38" s="1">
        <f t="shared" si="17"/>
        <v>0</v>
      </c>
      <c r="E38" s="1">
        <f t="shared" si="0"/>
        <v>0</v>
      </c>
      <c r="F38" s="1">
        <f t="shared" si="18"/>
        <v>550</v>
      </c>
      <c r="G38" s="1">
        <f t="shared" si="1"/>
        <v>5397.2951368081749</v>
      </c>
      <c r="H38" s="1">
        <f t="shared" si="19"/>
        <v>90</v>
      </c>
      <c r="I38" s="1">
        <f t="shared" si="2"/>
        <v>6970</v>
      </c>
      <c r="J38" s="1">
        <f t="shared" si="20"/>
        <v>180</v>
      </c>
      <c r="K38" s="1">
        <f t="shared" si="3"/>
        <v>7872.7361047681779</v>
      </c>
      <c r="L38" s="1">
        <f t="shared" si="21"/>
        <v>250</v>
      </c>
      <c r="M38" s="1">
        <f t="shared" si="4"/>
        <v>14605.461050328331</v>
      </c>
      <c r="N38" s="1">
        <f t="shared" si="22"/>
        <v>0</v>
      </c>
      <c r="O38" s="1">
        <f t="shared" si="5"/>
        <v>0</v>
      </c>
      <c r="P38" s="1">
        <f t="shared" si="23"/>
        <v>0</v>
      </c>
      <c r="Q38" s="1">
        <f t="shared" si="6"/>
        <v>0</v>
      </c>
      <c r="R38" s="1">
        <f t="shared" si="24"/>
        <v>0</v>
      </c>
      <c r="S38" s="1">
        <f t="shared" si="7"/>
        <v>0</v>
      </c>
      <c r="T38" s="1">
        <f t="shared" si="25"/>
        <v>0</v>
      </c>
      <c r="U38" s="1">
        <f t="shared" si="8"/>
        <v>0</v>
      </c>
      <c r="V38" s="1">
        <f t="shared" si="26"/>
        <v>0</v>
      </c>
      <c r="W38" s="1">
        <f t="shared" si="9"/>
        <v>0</v>
      </c>
      <c r="X38" s="1">
        <f t="shared" si="27"/>
        <v>0</v>
      </c>
      <c r="Y38" s="1">
        <f t="shared" si="10"/>
        <v>0</v>
      </c>
      <c r="Z38" s="1">
        <f t="shared" si="28"/>
        <v>0</v>
      </c>
      <c r="AA38" s="1">
        <f t="shared" si="11"/>
        <v>0</v>
      </c>
      <c r="AB38" s="1">
        <f t="shared" si="29"/>
        <v>0</v>
      </c>
      <c r="AC38" s="1">
        <f t="shared" si="12"/>
        <v>0</v>
      </c>
      <c r="AD38" s="1">
        <f t="shared" si="30"/>
        <v>0</v>
      </c>
      <c r="AE38" s="1">
        <f t="shared" si="13"/>
        <v>0</v>
      </c>
      <c r="AF38" s="1">
        <f t="shared" si="31"/>
        <v>0</v>
      </c>
      <c r="AG38" s="1">
        <f t="shared" si="14"/>
        <v>0</v>
      </c>
    </row>
    <row r="39" spans="1:33">
      <c r="A39" s="3">
        <v>18</v>
      </c>
      <c r="B39" s="2">
        <f t="shared" si="15"/>
        <v>0</v>
      </c>
      <c r="C39" s="1">
        <f t="shared" si="16"/>
        <v>0</v>
      </c>
      <c r="D39" s="1">
        <f t="shared" si="17"/>
        <v>0</v>
      </c>
      <c r="E39" s="1">
        <f t="shared" si="0"/>
        <v>0</v>
      </c>
      <c r="F39" s="1">
        <f t="shared" si="18"/>
        <v>550</v>
      </c>
      <c r="G39" s="1">
        <f t="shared" si="1"/>
        <v>4874.7631425834215</v>
      </c>
      <c r="H39" s="1">
        <f t="shared" si="19"/>
        <v>90</v>
      </c>
      <c r="I39" s="1">
        <f t="shared" si="2"/>
        <v>6880</v>
      </c>
      <c r="J39" s="1">
        <f t="shared" si="20"/>
        <v>180</v>
      </c>
      <c r="K39" s="1">
        <f t="shared" si="3"/>
        <v>7744.0210121332984</v>
      </c>
      <c r="L39" s="1">
        <f t="shared" si="21"/>
        <v>250</v>
      </c>
      <c r="M39" s="1">
        <f t="shared" si="4"/>
        <v>14403.31258716276</v>
      </c>
      <c r="N39" s="1">
        <f t="shared" si="22"/>
        <v>0</v>
      </c>
      <c r="O39" s="1">
        <f t="shared" si="5"/>
        <v>0</v>
      </c>
      <c r="P39" s="1">
        <f t="shared" si="23"/>
        <v>0</v>
      </c>
      <c r="Q39" s="1">
        <f t="shared" si="6"/>
        <v>0</v>
      </c>
      <c r="R39" s="1">
        <f t="shared" si="24"/>
        <v>0</v>
      </c>
      <c r="S39" s="1">
        <f t="shared" si="7"/>
        <v>0</v>
      </c>
      <c r="T39" s="1">
        <f t="shared" si="25"/>
        <v>0</v>
      </c>
      <c r="U39" s="1">
        <f t="shared" si="8"/>
        <v>0</v>
      </c>
      <c r="V39" s="1">
        <f t="shared" si="26"/>
        <v>0</v>
      </c>
      <c r="W39" s="1">
        <f t="shared" si="9"/>
        <v>0</v>
      </c>
      <c r="X39" s="1">
        <f t="shared" si="27"/>
        <v>0</v>
      </c>
      <c r="Y39" s="1">
        <f t="shared" si="10"/>
        <v>0</v>
      </c>
      <c r="Z39" s="1">
        <f t="shared" si="28"/>
        <v>0</v>
      </c>
      <c r="AA39" s="1">
        <f t="shared" si="11"/>
        <v>0</v>
      </c>
      <c r="AB39" s="1">
        <f t="shared" si="29"/>
        <v>0</v>
      </c>
      <c r="AC39" s="1">
        <f t="shared" si="12"/>
        <v>0</v>
      </c>
      <c r="AD39" s="1">
        <f t="shared" si="30"/>
        <v>0</v>
      </c>
      <c r="AE39" s="1">
        <f t="shared" si="13"/>
        <v>0</v>
      </c>
      <c r="AF39" s="1">
        <f t="shared" si="31"/>
        <v>0</v>
      </c>
      <c r="AG39" s="1">
        <f t="shared" si="14"/>
        <v>0</v>
      </c>
    </row>
    <row r="40" spans="1:33">
      <c r="A40" s="3">
        <v>19</v>
      </c>
      <c r="B40" s="2">
        <f t="shared" si="15"/>
        <v>0</v>
      </c>
      <c r="C40" s="1">
        <f t="shared" si="16"/>
        <v>0</v>
      </c>
      <c r="D40" s="1">
        <f t="shared" si="17"/>
        <v>0</v>
      </c>
      <c r="E40" s="1">
        <f t="shared" si="0"/>
        <v>0</v>
      </c>
      <c r="F40" s="1">
        <f t="shared" si="18"/>
        <v>550</v>
      </c>
      <c r="G40" s="1">
        <f t="shared" si="1"/>
        <v>4349.2701337247281</v>
      </c>
      <c r="H40" s="1">
        <f t="shared" si="19"/>
        <v>90</v>
      </c>
      <c r="I40" s="1">
        <f t="shared" si="2"/>
        <v>6790</v>
      </c>
      <c r="J40" s="1">
        <f t="shared" si="20"/>
        <v>180</v>
      </c>
      <c r="K40" s="1">
        <f t="shared" si="3"/>
        <v>7614.4478188808534</v>
      </c>
      <c r="L40" s="1">
        <f t="shared" si="21"/>
        <v>250</v>
      </c>
      <c r="M40" s="1">
        <f t="shared" si="4"/>
        <v>14200.490295786636</v>
      </c>
      <c r="N40" s="1">
        <f t="shared" si="22"/>
        <v>0</v>
      </c>
      <c r="O40" s="1">
        <f t="shared" si="5"/>
        <v>0</v>
      </c>
      <c r="P40" s="1">
        <f t="shared" si="23"/>
        <v>0</v>
      </c>
      <c r="Q40" s="1">
        <f t="shared" si="6"/>
        <v>0</v>
      </c>
      <c r="R40" s="1">
        <f t="shared" si="24"/>
        <v>0</v>
      </c>
      <c r="S40" s="1">
        <f t="shared" si="7"/>
        <v>0</v>
      </c>
      <c r="T40" s="1">
        <f t="shared" si="25"/>
        <v>0</v>
      </c>
      <c r="U40" s="1">
        <f t="shared" si="8"/>
        <v>0</v>
      </c>
      <c r="V40" s="1">
        <f t="shared" si="26"/>
        <v>0</v>
      </c>
      <c r="W40" s="1">
        <f t="shared" si="9"/>
        <v>0</v>
      </c>
      <c r="X40" s="1">
        <f t="shared" si="27"/>
        <v>0</v>
      </c>
      <c r="Y40" s="1">
        <f t="shared" si="10"/>
        <v>0</v>
      </c>
      <c r="Z40" s="1">
        <f t="shared" si="28"/>
        <v>0</v>
      </c>
      <c r="AA40" s="1">
        <f t="shared" si="11"/>
        <v>0</v>
      </c>
      <c r="AB40" s="1">
        <f t="shared" si="29"/>
        <v>0</v>
      </c>
      <c r="AC40" s="1">
        <f t="shared" si="12"/>
        <v>0</v>
      </c>
      <c r="AD40" s="1">
        <f t="shared" si="30"/>
        <v>0</v>
      </c>
      <c r="AE40" s="1">
        <f t="shared" si="13"/>
        <v>0</v>
      </c>
      <c r="AF40" s="1">
        <f t="shared" si="31"/>
        <v>0</v>
      </c>
      <c r="AG40" s="1">
        <f t="shared" si="14"/>
        <v>0</v>
      </c>
    </row>
    <row r="41" spans="1:33">
      <c r="A41" s="3">
        <v>20</v>
      </c>
      <c r="B41" s="2">
        <f t="shared" si="15"/>
        <v>0</v>
      </c>
      <c r="C41" s="1">
        <f t="shared" si="16"/>
        <v>0</v>
      </c>
      <c r="D41" s="1">
        <f t="shared" si="17"/>
        <v>0</v>
      </c>
      <c r="E41" s="1">
        <f t="shared" si="0"/>
        <v>0</v>
      </c>
      <c r="F41" s="1">
        <f t="shared" si="18"/>
        <v>550</v>
      </c>
      <c r="G41" s="1">
        <f t="shared" si="1"/>
        <v>3820.7993311491682</v>
      </c>
      <c r="H41" s="1">
        <f t="shared" si="19"/>
        <v>90</v>
      </c>
      <c r="I41" s="1">
        <f t="shared" si="2"/>
        <v>6700</v>
      </c>
      <c r="J41" s="1">
        <f t="shared" si="20"/>
        <v>180</v>
      </c>
      <c r="K41" s="1">
        <f t="shared" si="3"/>
        <v>7484.0108043400587</v>
      </c>
      <c r="L41" s="1">
        <f t="shared" si="21"/>
        <v>250</v>
      </c>
      <c r="M41" s="1">
        <f t="shared" si="4"/>
        <v>13996.991930105925</v>
      </c>
      <c r="N41" s="1">
        <f t="shared" si="22"/>
        <v>0</v>
      </c>
      <c r="O41" s="1">
        <f t="shared" si="5"/>
        <v>0</v>
      </c>
      <c r="P41" s="1">
        <f t="shared" si="23"/>
        <v>0</v>
      </c>
      <c r="Q41" s="1">
        <f t="shared" si="6"/>
        <v>0</v>
      </c>
      <c r="R41" s="1">
        <f t="shared" si="24"/>
        <v>0</v>
      </c>
      <c r="S41" s="1">
        <f t="shared" si="7"/>
        <v>0</v>
      </c>
      <c r="T41" s="1">
        <f t="shared" si="25"/>
        <v>0</v>
      </c>
      <c r="U41" s="1">
        <f t="shared" si="8"/>
        <v>0</v>
      </c>
      <c r="V41" s="1">
        <f t="shared" si="26"/>
        <v>0</v>
      </c>
      <c r="W41" s="1">
        <f t="shared" si="9"/>
        <v>0</v>
      </c>
      <c r="X41" s="1">
        <f t="shared" si="27"/>
        <v>0</v>
      </c>
      <c r="Y41" s="1">
        <f t="shared" si="10"/>
        <v>0</v>
      </c>
      <c r="Z41" s="1">
        <f t="shared" si="28"/>
        <v>0</v>
      </c>
      <c r="AA41" s="1">
        <f t="shared" si="11"/>
        <v>0</v>
      </c>
      <c r="AB41" s="1">
        <f t="shared" si="29"/>
        <v>0</v>
      </c>
      <c r="AC41" s="1">
        <f t="shared" si="12"/>
        <v>0</v>
      </c>
      <c r="AD41" s="1">
        <f t="shared" si="30"/>
        <v>0</v>
      </c>
      <c r="AE41" s="1">
        <f t="shared" si="13"/>
        <v>0</v>
      </c>
      <c r="AF41" s="1">
        <f t="shared" si="31"/>
        <v>0</v>
      </c>
      <c r="AG41" s="1">
        <f t="shared" si="14"/>
        <v>0</v>
      </c>
    </row>
    <row r="42" spans="1:33">
      <c r="A42" s="3">
        <v>21</v>
      </c>
      <c r="B42" s="2">
        <f t="shared" si="15"/>
        <v>0</v>
      </c>
      <c r="C42" s="1">
        <f t="shared" si="16"/>
        <v>0</v>
      </c>
      <c r="D42" s="1">
        <f t="shared" si="17"/>
        <v>0</v>
      </c>
      <c r="E42" s="1">
        <f t="shared" si="0"/>
        <v>0</v>
      </c>
      <c r="F42" s="1">
        <f t="shared" si="18"/>
        <v>550</v>
      </c>
      <c r="G42" s="1">
        <f t="shared" si="1"/>
        <v>3289.3338606923471</v>
      </c>
      <c r="H42" s="1">
        <f t="shared" si="19"/>
        <v>90</v>
      </c>
      <c r="I42" s="1">
        <f t="shared" si="2"/>
        <v>6610</v>
      </c>
      <c r="J42" s="1">
        <f t="shared" si="20"/>
        <v>180</v>
      </c>
      <c r="K42" s="1">
        <f t="shared" si="3"/>
        <v>7352.704209702325</v>
      </c>
      <c r="L42" s="1">
        <f t="shared" si="21"/>
        <v>250</v>
      </c>
      <c r="M42" s="1">
        <f t="shared" si="4"/>
        <v>13792.815236539613</v>
      </c>
      <c r="N42" s="1">
        <f t="shared" si="22"/>
        <v>0</v>
      </c>
      <c r="O42" s="1">
        <f t="shared" si="5"/>
        <v>0</v>
      </c>
      <c r="P42" s="1">
        <f t="shared" si="23"/>
        <v>0</v>
      </c>
      <c r="Q42" s="1">
        <f t="shared" si="6"/>
        <v>0</v>
      </c>
      <c r="R42" s="1">
        <f t="shared" si="24"/>
        <v>0</v>
      </c>
      <c r="S42" s="1">
        <f t="shared" si="7"/>
        <v>0</v>
      </c>
      <c r="T42" s="1">
        <f t="shared" si="25"/>
        <v>0</v>
      </c>
      <c r="U42" s="1">
        <f t="shared" si="8"/>
        <v>0</v>
      </c>
      <c r="V42" s="1">
        <f t="shared" si="26"/>
        <v>0</v>
      </c>
      <c r="W42" s="1">
        <f t="shared" si="9"/>
        <v>0</v>
      </c>
      <c r="X42" s="1">
        <f t="shared" si="27"/>
        <v>0</v>
      </c>
      <c r="Y42" s="1">
        <f t="shared" si="10"/>
        <v>0</v>
      </c>
      <c r="Z42" s="1">
        <f t="shared" si="28"/>
        <v>0</v>
      </c>
      <c r="AA42" s="1">
        <f t="shared" si="11"/>
        <v>0</v>
      </c>
      <c r="AB42" s="1">
        <f t="shared" si="29"/>
        <v>0</v>
      </c>
      <c r="AC42" s="1">
        <f t="shared" si="12"/>
        <v>0</v>
      </c>
      <c r="AD42" s="1">
        <f t="shared" si="30"/>
        <v>0</v>
      </c>
      <c r="AE42" s="1">
        <f t="shared" si="13"/>
        <v>0</v>
      </c>
      <c r="AF42" s="1">
        <f t="shared" si="31"/>
        <v>0</v>
      </c>
      <c r="AG42" s="1">
        <f t="shared" si="14"/>
        <v>0</v>
      </c>
    </row>
    <row r="43" spans="1:33">
      <c r="A43" s="3">
        <v>22</v>
      </c>
      <c r="B43" s="2">
        <f t="shared" si="15"/>
        <v>0</v>
      </c>
      <c r="C43" s="1">
        <f t="shared" si="16"/>
        <v>0</v>
      </c>
      <c r="D43" s="1">
        <f t="shared" si="17"/>
        <v>0</v>
      </c>
      <c r="E43" s="1">
        <f t="shared" si="0"/>
        <v>0</v>
      </c>
      <c r="F43" s="1">
        <f t="shared" si="18"/>
        <v>550</v>
      </c>
      <c r="G43" s="1">
        <f t="shared" si="1"/>
        <v>2754.8567525696039</v>
      </c>
      <c r="H43" s="1">
        <f t="shared" si="19"/>
        <v>90</v>
      </c>
      <c r="I43" s="1">
        <f t="shared" si="2"/>
        <v>6520</v>
      </c>
      <c r="J43" s="1">
        <f t="shared" si="20"/>
        <v>180</v>
      </c>
      <c r="K43" s="1">
        <f t="shared" si="3"/>
        <v>7220.522237767007</v>
      </c>
      <c r="L43" s="1">
        <f t="shared" si="21"/>
        <v>250</v>
      </c>
      <c r="M43" s="1">
        <f t="shared" si="4"/>
        <v>13587.957953994746</v>
      </c>
      <c r="N43" s="1">
        <f t="shared" si="22"/>
        <v>0</v>
      </c>
      <c r="O43" s="1">
        <f t="shared" si="5"/>
        <v>0</v>
      </c>
      <c r="P43" s="1">
        <f t="shared" si="23"/>
        <v>0</v>
      </c>
      <c r="Q43" s="1">
        <f t="shared" si="6"/>
        <v>0</v>
      </c>
      <c r="R43" s="1">
        <f t="shared" si="24"/>
        <v>0</v>
      </c>
      <c r="S43" s="1">
        <f t="shared" si="7"/>
        <v>0</v>
      </c>
      <c r="T43" s="1">
        <f t="shared" si="25"/>
        <v>0</v>
      </c>
      <c r="U43" s="1">
        <f t="shared" si="8"/>
        <v>0</v>
      </c>
      <c r="V43" s="1">
        <f t="shared" si="26"/>
        <v>0</v>
      </c>
      <c r="W43" s="1">
        <f t="shared" si="9"/>
        <v>0</v>
      </c>
      <c r="X43" s="1">
        <f t="shared" si="27"/>
        <v>0</v>
      </c>
      <c r="Y43" s="1">
        <f t="shared" si="10"/>
        <v>0</v>
      </c>
      <c r="Z43" s="1">
        <f t="shared" si="28"/>
        <v>0</v>
      </c>
      <c r="AA43" s="1">
        <f t="shared" si="11"/>
        <v>0</v>
      </c>
      <c r="AB43" s="1">
        <f t="shared" si="29"/>
        <v>0</v>
      </c>
      <c r="AC43" s="1">
        <f t="shared" si="12"/>
        <v>0</v>
      </c>
      <c r="AD43" s="1">
        <f t="shared" si="30"/>
        <v>0</v>
      </c>
      <c r="AE43" s="1">
        <f t="shared" si="13"/>
        <v>0</v>
      </c>
      <c r="AF43" s="1">
        <f t="shared" si="31"/>
        <v>0</v>
      </c>
      <c r="AG43" s="1">
        <f t="shared" si="14"/>
        <v>0</v>
      </c>
    </row>
    <row r="44" spans="1:33">
      <c r="A44" s="3">
        <v>23</v>
      </c>
      <c r="B44" s="2">
        <f t="shared" si="15"/>
        <v>0</v>
      </c>
      <c r="C44" s="1">
        <f t="shared" si="16"/>
        <v>0</v>
      </c>
      <c r="D44" s="1">
        <f t="shared" si="17"/>
        <v>0</v>
      </c>
      <c r="E44" s="1">
        <f t="shared" si="0"/>
        <v>0</v>
      </c>
      <c r="F44" s="1">
        <f t="shared" si="18"/>
        <v>550</v>
      </c>
      <c r="G44" s="1">
        <f t="shared" si="1"/>
        <v>2217.3509408341652</v>
      </c>
      <c r="H44" s="1">
        <f t="shared" si="19"/>
        <v>90</v>
      </c>
      <c r="I44" s="1">
        <f t="shared" si="2"/>
        <v>6430</v>
      </c>
      <c r="J44" s="1">
        <f t="shared" si="20"/>
        <v>180</v>
      </c>
      <c r="K44" s="1">
        <f t="shared" si="3"/>
        <v>7087.4590526854536</v>
      </c>
      <c r="L44" s="1">
        <f t="shared" si="21"/>
        <v>250</v>
      </c>
      <c r="M44" s="1">
        <f t="shared" si="4"/>
        <v>13382.417813841397</v>
      </c>
      <c r="N44" s="1">
        <f t="shared" si="22"/>
        <v>0</v>
      </c>
      <c r="O44" s="1">
        <f t="shared" si="5"/>
        <v>0</v>
      </c>
      <c r="P44" s="1">
        <f t="shared" si="23"/>
        <v>0</v>
      </c>
      <c r="Q44" s="1">
        <f t="shared" si="6"/>
        <v>0</v>
      </c>
      <c r="R44" s="1">
        <f t="shared" si="24"/>
        <v>0</v>
      </c>
      <c r="S44" s="1">
        <f t="shared" si="7"/>
        <v>0</v>
      </c>
      <c r="T44" s="1">
        <f t="shared" si="25"/>
        <v>0</v>
      </c>
      <c r="U44" s="1">
        <f t="shared" si="8"/>
        <v>0</v>
      </c>
      <c r="V44" s="1">
        <f t="shared" si="26"/>
        <v>0</v>
      </c>
      <c r="W44" s="1">
        <f t="shared" si="9"/>
        <v>0</v>
      </c>
      <c r="X44" s="1">
        <f t="shared" si="27"/>
        <v>0</v>
      </c>
      <c r="Y44" s="1">
        <f t="shared" si="10"/>
        <v>0</v>
      </c>
      <c r="Z44" s="1">
        <f t="shared" si="28"/>
        <v>0</v>
      </c>
      <c r="AA44" s="1">
        <f t="shared" si="11"/>
        <v>0</v>
      </c>
      <c r="AB44" s="1">
        <f t="shared" si="29"/>
        <v>0</v>
      </c>
      <c r="AC44" s="1">
        <f t="shared" si="12"/>
        <v>0</v>
      </c>
      <c r="AD44" s="1">
        <f t="shared" si="30"/>
        <v>0</v>
      </c>
      <c r="AE44" s="1">
        <f t="shared" si="13"/>
        <v>0</v>
      </c>
      <c r="AF44" s="1">
        <f t="shared" si="31"/>
        <v>0</v>
      </c>
      <c r="AG44" s="1">
        <f t="shared" si="14"/>
        <v>0</v>
      </c>
    </row>
    <row r="45" spans="1:33">
      <c r="A45" s="3">
        <v>24</v>
      </c>
      <c r="B45" s="2">
        <f t="shared" si="15"/>
        <v>0</v>
      </c>
      <c r="C45" s="1">
        <f t="shared" si="16"/>
        <v>0</v>
      </c>
      <c r="D45" s="1">
        <f t="shared" si="17"/>
        <v>0</v>
      </c>
      <c r="E45" s="1">
        <f t="shared" si="0"/>
        <v>0</v>
      </c>
      <c r="F45" s="1">
        <f t="shared" si="18"/>
        <v>550</v>
      </c>
      <c r="G45" s="1">
        <f t="shared" si="1"/>
        <v>1676.7992628322254</v>
      </c>
      <c r="H45" s="1">
        <f t="shared" si="19"/>
        <v>90</v>
      </c>
      <c r="I45" s="1">
        <f t="shared" si="2"/>
        <v>6340</v>
      </c>
      <c r="J45" s="1">
        <f t="shared" si="20"/>
        <v>180</v>
      </c>
      <c r="K45" s="1">
        <f t="shared" si="3"/>
        <v>6953.5087797033557</v>
      </c>
      <c r="L45" s="1">
        <f t="shared" si="21"/>
        <v>250</v>
      </c>
      <c r="M45" s="1">
        <f t="shared" si="4"/>
        <v>13176.192539887536</v>
      </c>
      <c r="N45" s="1">
        <f t="shared" si="22"/>
        <v>0</v>
      </c>
      <c r="O45" s="1">
        <f t="shared" si="5"/>
        <v>0</v>
      </c>
      <c r="P45" s="1">
        <f t="shared" si="23"/>
        <v>0</v>
      </c>
      <c r="Q45" s="1">
        <f t="shared" si="6"/>
        <v>0</v>
      </c>
      <c r="R45" s="1">
        <f t="shared" si="24"/>
        <v>0</v>
      </c>
      <c r="S45" s="1">
        <f t="shared" si="7"/>
        <v>0</v>
      </c>
      <c r="T45" s="1">
        <f t="shared" si="25"/>
        <v>0</v>
      </c>
      <c r="U45" s="1">
        <f t="shared" si="8"/>
        <v>0</v>
      </c>
      <c r="V45" s="1">
        <f t="shared" si="26"/>
        <v>0</v>
      </c>
      <c r="W45" s="1">
        <f t="shared" si="9"/>
        <v>0</v>
      </c>
      <c r="X45" s="1">
        <f t="shared" si="27"/>
        <v>0</v>
      </c>
      <c r="Y45" s="1">
        <f t="shared" si="10"/>
        <v>0</v>
      </c>
      <c r="Z45" s="1">
        <f t="shared" si="28"/>
        <v>0</v>
      </c>
      <c r="AA45" s="1">
        <f t="shared" si="11"/>
        <v>0</v>
      </c>
      <c r="AB45" s="1">
        <f t="shared" si="29"/>
        <v>0</v>
      </c>
      <c r="AC45" s="1">
        <f t="shared" si="12"/>
        <v>0</v>
      </c>
      <c r="AD45" s="1">
        <f t="shared" si="30"/>
        <v>0</v>
      </c>
      <c r="AE45" s="1">
        <f t="shared" si="13"/>
        <v>0</v>
      </c>
      <c r="AF45" s="1">
        <f t="shared" si="31"/>
        <v>0</v>
      </c>
      <c r="AG45" s="1">
        <f t="shared" si="14"/>
        <v>0</v>
      </c>
    </row>
    <row r="46" spans="1:33">
      <c r="A46" s="3">
        <v>25</v>
      </c>
      <c r="B46" s="2">
        <f t="shared" si="15"/>
        <v>0</v>
      </c>
      <c r="C46" s="1">
        <f t="shared" si="16"/>
        <v>0</v>
      </c>
      <c r="D46" s="1">
        <f t="shared" si="17"/>
        <v>0</v>
      </c>
      <c r="E46" s="1">
        <f t="shared" si="0"/>
        <v>0</v>
      </c>
      <c r="F46" s="1">
        <f t="shared" si="18"/>
        <v>550</v>
      </c>
      <c r="G46" s="1">
        <f t="shared" si="1"/>
        <v>1133.1844586549414</v>
      </c>
      <c r="H46" s="1">
        <f t="shared" si="19"/>
        <v>90</v>
      </c>
      <c r="I46" s="1">
        <f t="shared" si="2"/>
        <v>6250</v>
      </c>
      <c r="J46" s="1">
        <f t="shared" si="20"/>
        <v>180</v>
      </c>
      <c r="K46" s="1">
        <f t="shared" si="3"/>
        <v>6818.665504901378</v>
      </c>
      <c r="L46" s="1">
        <f t="shared" si="21"/>
        <v>250</v>
      </c>
      <c r="M46" s="1">
        <f t="shared" si="4"/>
        <v>12969.279848353828</v>
      </c>
      <c r="N46" s="1">
        <f t="shared" si="22"/>
        <v>0</v>
      </c>
      <c r="O46" s="1">
        <f t="shared" si="5"/>
        <v>0</v>
      </c>
      <c r="P46" s="1">
        <f t="shared" si="23"/>
        <v>0</v>
      </c>
      <c r="Q46" s="1">
        <f t="shared" si="6"/>
        <v>0</v>
      </c>
      <c r="R46" s="1">
        <f t="shared" si="24"/>
        <v>0</v>
      </c>
      <c r="S46" s="1">
        <f t="shared" si="7"/>
        <v>0</v>
      </c>
      <c r="T46" s="1">
        <f t="shared" si="25"/>
        <v>0</v>
      </c>
      <c r="U46" s="1">
        <f t="shared" si="8"/>
        <v>0</v>
      </c>
      <c r="V46" s="1">
        <f t="shared" si="26"/>
        <v>0</v>
      </c>
      <c r="W46" s="1">
        <f t="shared" si="9"/>
        <v>0</v>
      </c>
      <c r="X46" s="1">
        <f t="shared" si="27"/>
        <v>0</v>
      </c>
      <c r="Y46" s="1">
        <f t="shared" si="10"/>
        <v>0</v>
      </c>
      <c r="Z46" s="1">
        <f t="shared" si="28"/>
        <v>0</v>
      </c>
      <c r="AA46" s="1">
        <f t="shared" si="11"/>
        <v>0</v>
      </c>
      <c r="AB46" s="1">
        <f t="shared" si="29"/>
        <v>0</v>
      </c>
      <c r="AC46" s="1">
        <f t="shared" si="12"/>
        <v>0</v>
      </c>
      <c r="AD46" s="1">
        <f t="shared" si="30"/>
        <v>0</v>
      </c>
      <c r="AE46" s="1">
        <f t="shared" si="13"/>
        <v>0</v>
      </c>
      <c r="AF46" s="1">
        <f t="shared" si="31"/>
        <v>0</v>
      </c>
      <c r="AG46" s="1">
        <f t="shared" si="14"/>
        <v>0</v>
      </c>
    </row>
    <row r="47" spans="1:33">
      <c r="A47" s="3">
        <v>26</v>
      </c>
      <c r="B47" s="2">
        <f t="shared" si="15"/>
        <v>0</v>
      </c>
      <c r="C47" s="1">
        <f t="shared" si="16"/>
        <v>0</v>
      </c>
      <c r="D47" s="1">
        <f t="shared" si="17"/>
        <v>0</v>
      </c>
      <c r="E47" s="1">
        <f t="shared" si="0"/>
        <v>0</v>
      </c>
      <c r="F47" s="1">
        <f t="shared" si="18"/>
        <v>550</v>
      </c>
      <c r="G47" s="1">
        <f t="shared" si="1"/>
        <v>586.48917058731945</v>
      </c>
      <c r="H47" s="1">
        <f t="shared" si="19"/>
        <v>90</v>
      </c>
      <c r="I47" s="1">
        <f t="shared" si="2"/>
        <v>6160</v>
      </c>
      <c r="J47" s="1">
        <f t="shared" si="20"/>
        <v>180</v>
      </c>
      <c r="K47" s="1">
        <f t="shared" si="3"/>
        <v>6682.9232749340536</v>
      </c>
      <c r="L47" s="1">
        <f t="shared" si="21"/>
        <v>250</v>
      </c>
      <c r="M47" s="1">
        <f t="shared" si="4"/>
        <v>12761.677447848342</v>
      </c>
      <c r="N47" s="1">
        <f t="shared" si="22"/>
        <v>0</v>
      </c>
      <c r="O47" s="1">
        <f t="shared" si="5"/>
        <v>0</v>
      </c>
      <c r="P47" s="1">
        <f t="shared" si="23"/>
        <v>0</v>
      </c>
      <c r="Q47" s="1">
        <f t="shared" si="6"/>
        <v>0</v>
      </c>
      <c r="R47" s="1">
        <f t="shared" si="24"/>
        <v>0</v>
      </c>
      <c r="S47" s="1">
        <f t="shared" si="7"/>
        <v>0</v>
      </c>
      <c r="T47" s="1">
        <f t="shared" si="25"/>
        <v>0</v>
      </c>
      <c r="U47" s="1">
        <f t="shared" si="8"/>
        <v>0</v>
      </c>
      <c r="V47" s="1">
        <f t="shared" si="26"/>
        <v>0</v>
      </c>
      <c r="W47" s="1">
        <f t="shared" si="9"/>
        <v>0</v>
      </c>
      <c r="X47" s="1">
        <f t="shared" si="27"/>
        <v>0</v>
      </c>
      <c r="Y47" s="1">
        <f t="shared" si="10"/>
        <v>0</v>
      </c>
      <c r="Z47" s="1">
        <f t="shared" si="28"/>
        <v>0</v>
      </c>
      <c r="AA47" s="1">
        <f t="shared" si="11"/>
        <v>0</v>
      </c>
      <c r="AB47" s="1">
        <f t="shared" si="29"/>
        <v>0</v>
      </c>
      <c r="AC47" s="1">
        <f t="shared" si="12"/>
        <v>0</v>
      </c>
      <c r="AD47" s="1">
        <f t="shared" si="30"/>
        <v>0</v>
      </c>
      <c r="AE47" s="1">
        <f t="shared" si="13"/>
        <v>0</v>
      </c>
      <c r="AF47" s="1">
        <f t="shared" si="31"/>
        <v>0</v>
      </c>
      <c r="AG47" s="1">
        <f t="shared" si="14"/>
        <v>0</v>
      </c>
    </row>
    <row r="48" spans="1:33">
      <c r="A48" s="3">
        <v>27</v>
      </c>
      <c r="B48" s="2">
        <f t="shared" si="15"/>
        <v>0</v>
      </c>
      <c r="C48" s="1">
        <f t="shared" si="16"/>
        <v>0</v>
      </c>
      <c r="D48" s="1">
        <f t="shared" si="17"/>
        <v>0</v>
      </c>
      <c r="E48" s="1">
        <f t="shared" si="0"/>
        <v>0</v>
      </c>
      <c r="F48" s="1">
        <f t="shared" si="18"/>
        <v>550</v>
      </c>
      <c r="G48" s="1">
        <f t="shared" si="1"/>
        <v>36.695942553980927</v>
      </c>
      <c r="H48" s="1">
        <f t="shared" si="19"/>
        <v>90</v>
      </c>
      <c r="I48" s="1">
        <f t="shared" si="2"/>
        <v>6070</v>
      </c>
      <c r="J48" s="1">
        <f t="shared" si="20"/>
        <v>180</v>
      </c>
      <c r="K48" s="1">
        <f t="shared" si="3"/>
        <v>6546.2760967669465</v>
      </c>
      <c r="L48" s="1">
        <f t="shared" si="21"/>
        <v>250</v>
      </c>
      <c r="M48" s="1">
        <f t="shared" si="4"/>
        <v>12553.383039341172</v>
      </c>
      <c r="N48" s="1">
        <f t="shared" si="22"/>
        <v>0</v>
      </c>
      <c r="O48" s="1">
        <f t="shared" si="5"/>
        <v>0</v>
      </c>
      <c r="P48" s="1">
        <f t="shared" si="23"/>
        <v>0</v>
      </c>
      <c r="Q48" s="1">
        <f t="shared" si="6"/>
        <v>0</v>
      </c>
      <c r="R48" s="1">
        <f t="shared" si="24"/>
        <v>0</v>
      </c>
      <c r="S48" s="1">
        <f t="shared" si="7"/>
        <v>0</v>
      </c>
      <c r="T48" s="1">
        <f t="shared" si="25"/>
        <v>0</v>
      </c>
      <c r="U48" s="1">
        <f t="shared" si="8"/>
        <v>0</v>
      </c>
      <c r="V48" s="1">
        <f t="shared" si="26"/>
        <v>0</v>
      </c>
      <c r="W48" s="1">
        <f t="shared" si="9"/>
        <v>0</v>
      </c>
      <c r="X48" s="1">
        <f t="shared" si="27"/>
        <v>0</v>
      </c>
      <c r="Y48" s="1">
        <f t="shared" si="10"/>
        <v>0</v>
      </c>
      <c r="Z48" s="1">
        <f t="shared" si="28"/>
        <v>0</v>
      </c>
      <c r="AA48" s="1">
        <f t="shared" si="11"/>
        <v>0</v>
      </c>
      <c r="AB48" s="1">
        <f t="shared" si="29"/>
        <v>0</v>
      </c>
      <c r="AC48" s="1">
        <f t="shared" si="12"/>
        <v>0</v>
      </c>
      <c r="AD48" s="1">
        <f t="shared" si="30"/>
        <v>0</v>
      </c>
      <c r="AE48" s="1">
        <f t="shared" si="13"/>
        <v>0</v>
      </c>
      <c r="AF48" s="1">
        <f t="shared" si="31"/>
        <v>0</v>
      </c>
      <c r="AG48" s="1">
        <f t="shared" si="14"/>
        <v>0</v>
      </c>
    </row>
    <row r="49" spans="1:33">
      <c r="A49" s="3">
        <v>28</v>
      </c>
      <c r="B49" s="2">
        <f t="shared" si="15"/>
        <v>0</v>
      </c>
      <c r="C49" s="1">
        <f t="shared" si="16"/>
        <v>0</v>
      </c>
      <c r="D49" s="1">
        <f t="shared" si="17"/>
        <v>0</v>
      </c>
      <c r="E49" s="1">
        <f t="shared" si="0"/>
        <v>0</v>
      </c>
      <c r="F49" s="1">
        <f t="shared" si="18"/>
        <v>36.695942553980927</v>
      </c>
      <c r="G49" s="1">
        <f t="shared" si="1"/>
        <v>0</v>
      </c>
      <c r="H49" s="1">
        <f t="shared" si="19"/>
        <v>603.3040574460191</v>
      </c>
      <c r="I49" s="1">
        <f t="shared" si="2"/>
        <v>5466.6959425539808</v>
      </c>
      <c r="J49" s="1">
        <f t="shared" si="20"/>
        <v>180</v>
      </c>
      <c r="K49" s="1">
        <f t="shared" si="3"/>
        <v>6408.7179374120587</v>
      </c>
      <c r="L49" s="1">
        <f t="shared" si="21"/>
        <v>250</v>
      </c>
      <c r="M49" s="1">
        <f t="shared" si="4"/>
        <v>12344.394316138976</v>
      </c>
      <c r="N49" s="1">
        <f t="shared" si="22"/>
        <v>0</v>
      </c>
      <c r="O49" s="1">
        <f t="shared" si="5"/>
        <v>0</v>
      </c>
      <c r="P49" s="1">
        <f t="shared" si="23"/>
        <v>0</v>
      </c>
      <c r="Q49" s="1">
        <f t="shared" si="6"/>
        <v>0</v>
      </c>
      <c r="R49" s="1">
        <f t="shared" si="24"/>
        <v>0</v>
      </c>
      <c r="S49" s="1">
        <f t="shared" si="7"/>
        <v>0</v>
      </c>
      <c r="T49" s="1">
        <f t="shared" si="25"/>
        <v>0</v>
      </c>
      <c r="U49" s="1">
        <f t="shared" si="8"/>
        <v>0</v>
      </c>
      <c r="V49" s="1">
        <f t="shared" si="26"/>
        <v>0</v>
      </c>
      <c r="W49" s="1">
        <f t="shared" si="9"/>
        <v>0</v>
      </c>
      <c r="X49" s="1">
        <f t="shared" si="27"/>
        <v>0</v>
      </c>
      <c r="Y49" s="1">
        <f t="shared" si="10"/>
        <v>0</v>
      </c>
      <c r="Z49" s="1">
        <f t="shared" si="28"/>
        <v>0</v>
      </c>
      <c r="AA49" s="1">
        <f t="shared" si="11"/>
        <v>0</v>
      </c>
      <c r="AB49" s="1">
        <f t="shared" si="29"/>
        <v>0</v>
      </c>
      <c r="AC49" s="1">
        <f t="shared" si="12"/>
        <v>0</v>
      </c>
      <c r="AD49" s="1">
        <f t="shared" si="30"/>
        <v>0</v>
      </c>
      <c r="AE49" s="1">
        <f t="shared" si="13"/>
        <v>0</v>
      </c>
      <c r="AF49" s="1">
        <f t="shared" si="31"/>
        <v>0</v>
      </c>
      <c r="AG49" s="1">
        <f t="shared" si="14"/>
        <v>0</v>
      </c>
    </row>
    <row r="50" spans="1:33">
      <c r="A50" s="3">
        <v>29</v>
      </c>
      <c r="B50" s="2">
        <f t="shared" si="15"/>
        <v>0</v>
      </c>
      <c r="C50" s="1">
        <f t="shared" si="16"/>
        <v>0</v>
      </c>
      <c r="D50" s="1">
        <f t="shared" si="17"/>
        <v>0</v>
      </c>
      <c r="E50" s="1">
        <f t="shared" si="0"/>
        <v>0</v>
      </c>
      <c r="F50" s="1">
        <f t="shared" si="18"/>
        <v>0</v>
      </c>
      <c r="G50" s="1">
        <f t="shared" si="1"/>
        <v>0</v>
      </c>
      <c r="H50" s="1">
        <f t="shared" si="19"/>
        <v>640</v>
      </c>
      <c r="I50" s="1">
        <f t="shared" si="2"/>
        <v>4826.6959425539808</v>
      </c>
      <c r="J50" s="1">
        <f t="shared" si="20"/>
        <v>180</v>
      </c>
      <c r="K50" s="1">
        <f t="shared" si="3"/>
        <v>6270.2427236614722</v>
      </c>
      <c r="L50" s="1">
        <f t="shared" si="21"/>
        <v>250</v>
      </c>
      <c r="M50" s="1">
        <f t="shared" si="4"/>
        <v>12134.708963859441</v>
      </c>
      <c r="N50" s="1">
        <f t="shared" si="22"/>
        <v>0</v>
      </c>
      <c r="O50" s="1">
        <f t="shared" si="5"/>
        <v>0</v>
      </c>
      <c r="P50" s="1">
        <f t="shared" si="23"/>
        <v>0</v>
      </c>
      <c r="Q50" s="1">
        <f t="shared" si="6"/>
        <v>0</v>
      </c>
      <c r="R50" s="1">
        <f t="shared" si="24"/>
        <v>0</v>
      </c>
      <c r="S50" s="1">
        <f t="shared" si="7"/>
        <v>0</v>
      </c>
      <c r="T50" s="1">
        <f t="shared" si="25"/>
        <v>0</v>
      </c>
      <c r="U50" s="1">
        <f t="shared" si="8"/>
        <v>0</v>
      </c>
      <c r="V50" s="1">
        <f t="shared" si="26"/>
        <v>0</v>
      </c>
      <c r="W50" s="1">
        <f t="shared" si="9"/>
        <v>0</v>
      </c>
      <c r="X50" s="1">
        <f t="shared" si="27"/>
        <v>0</v>
      </c>
      <c r="Y50" s="1">
        <f t="shared" si="10"/>
        <v>0</v>
      </c>
      <c r="Z50" s="1">
        <f t="shared" si="28"/>
        <v>0</v>
      </c>
      <c r="AA50" s="1">
        <f t="shared" si="11"/>
        <v>0</v>
      </c>
      <c r="AB50" s="1">
        <f t="shared" si="29"/>
        <v>0</v>
      </c>
      <c r="AC50" s="1">
        <f t="shared" si="12"/>
        <v>0</v>
      </c>
      <c r="AD50" s="1">
        <f t="shared" si="30"/>
        <v>0</v>
      </c>
      <c r="AE50" s="1">
        <f t="shared" si="13"/>
        <v>0</v>
      </c>
      <c r="AF50" s="1">
        <f t="shared" si="31"/>
        <v>0</v>
      </c>
      <c r="AG50" s="1">
        <f t="shared" si="14"/>
        <v>0</v>
      </c>
    </row>
    <row r="51" spans="1:33">
      <c r="A51" s="3">
        <v>30</v>
      </c>
      <c r="B51" s="2">
        <f t="shared" si="15"/>
        <v>0</v>
      </c>
      <c r="C51" s="1">
        <f t="shared" si="16"/>
        <v>0</v>
      </c>
      <c r="D51" s="1">
        <f t="shared" si="17"/>
        <v>0</v>
      </c>
      <c r="E51" s="1">
        <f t="shared" si="0"/>
        <v>0</v>
      </c>
      <c r="F51" s="1">
        <f t="shared" si="18"/>
        <v>0</v>
      </c>
      <c r="G51" s="1">
        <f t="shared" si="1"/>
        <v>0</v>
      </c>
      <c r="H51" s="1">
        <f t="shared" si="19"/>
        <v>640</v>
      </c>
      <c r="I51" s="1">
        <f t="shared" si="2"/>
        <v>4186.6959425539808</v>
      </c>
      <c r="J51" s="1">
        <f t="shared" si="20"/>
        <v>180</v>
      </c>
      <c r="K51" s="1">
        <f t="shared" si="3"/>
        <v>6130.8443418192146</v>
      </c>
      <c r="L51" s="1">
        <f t="shared" si="21"/>
        <v>250</v>
      </c>
      <c r="M51" s="1">
        <f t="shared" si="4"/>
        <v>11924.32466040564</v>
      </c>
      <c r="N51" s="1">
        <f t="shared" si="22"/>
        <v>0</v>
      </c>
      <c r="O51" s="1">
        <f t="shared" si="5"/>
        <v>0</v>
      </c>
      <c r="P51" s="1">
        <f t="shared" si="23"/>
        <v>0</v>
      </c>
      <c r="Q51" s="1">
        <f t="shared" si="6"/>
        <v>0</v>
      </c>
      <c r="R51" s="1">
        <f t="shared" si="24"/>
        <v>0</v>
      </c>
      <c r="S51" s="1">
        <f t="shared" si="7"/>
        <v>0</v>
      </c>
      <c r="T51" s="1">
        <f t="shared" si="25"/>
        <v>0</v>
      </c>
      <c r="U51" s="1">
        <f t="shared" si="8"/>
        <v>0</v>
      </c>
      <c r="V51" s="1">
        <f t="shared" si="26"/>
        <v>0</v>
      </c>
      <c r="W51" s="1">
        <f t="shared" si="9"/>
        <v>0</v>
      </c>
      <c r="X51" s="1">
        <f t="shared" si="27"/>
        <v>0</v>
      </c>
      <c r="Y51" s="1">
        <f t="shared" si="10"/>
        <v>0</v>
      </c>
      <c r="Z51" s="1">
        <f t="shared" si="28"/>
        <v>0</v>
      </c>
      <c r="AA51" s="1">
        <f t="shared" si="11"/>
        <v>0</v>
      </c>
      <c r="AB51" s="1">
        <f t="shared" si="29"/>
        <v>0</v>
      </c>
      <c r="AC51" s="1">
        <f t="shared" si="12"/>
        <v>0</v>
      </c>
      <c r="AD51" s="1">
        <f t="shared" si="30"/>
        <v>0</v>
      </c>
      <c r="AE51" s="1">
        <f t="shared" si="13"/>
        <v>0</v>
      </c>
      <c r="AF51" s="1">
        <f t="shared" si="31"/>
        <v>0</v>
      </c>
      <c r="AG51" s="1">
        <f t="shared" si="14"/>
        <v>0</v>
      </c>
    </row>
    <row r="52" spans="1:33">
      <c r="A52" s="3">
        <v>31</v>
      </c>
      <c r="B52" s="2">
        <f t="shared" si="15"/>
        <v>0</v>
      </c>
      <c r="C52" s="1">
        <f t="shared" si="16"/>
        <v>0</v>
      </c>
      <c r="D52" s="1">
        <f t="shared" si="17"/>
        <v>0</v>
      </c>
      <c r="E52" s="1">
        <f t="shared" si="0"/>
        <v>0</v>
      </c>
      <c r="F52" s="1">
        <f t="shared" si="18"/>
        <v>0</v>
      </c>
      <c r="G52" s="1">
        <f t="shared" si="1"/>
        <v>0</v>
      </c>
      <c r="H52" s="1">
        <f t="shared" si="19"/>
        <v>640</v>
      </c>
      <c r="I52" s="1">
        <f t="shared" si="2"/>
        <v>3546.6959425539808</v>
      </c>
      <c r="J52" s="1">
        <f t="shared" si="20"/>
        <v>180</v>
      </c>
      <c r="K52" s="1">
        <f t="shared" si="3"/>
        <v>5990.5166374313421</v>
      </c>
      <c r="L52" s="1">
        <f t="shared" si="21"/>
        <v>250</v>
      </c>
      <c r="M52" s="1">
        <f t="shared" si="4"/>
        <v>11713.239075940326</v>
      </c>
      <c r="N52" s="1">
        <f t="shared" si="22"/>
        <v>0</v>
      </c>
      <c r="O52" s="1">
        <f t="shared" si="5"/>
        <v>0</v>
      </c>
      <c r="P52" s="1">
        <f t="shared" si="23"/>
        <v>0</v>
      </c>
      <c r="Q52" s="1">
        <f t="shared" si="6"/>
        <v>0</v>
      </c>
      <c r="R52" s="1">
        <f t="shared" si="24"/>
        <v>0</v>
      </c>
      <c r="S52" s="1">
        <f t="shared" si="7"/>
        <v>0</v>
      </c>
      <c r="T52" s="1">
        <f t="shared" si="25"/>
        <v>0</v>
      </c>
      <c r="U52" s="1">
        <f t="shared" si="8"/>
        <v>0</v>
      </c>
      <c r="V52" s="1">
        <f t="shared" si="26"/>
        <v>0</v>
      </c>
      <c r="W52" s="1">
        <f t="shared" si="9"/>
        <v>0</v>
      </c>
      <c r="X52" s="1">
        <f t="shared" si="27"/>
        <v>0</v>
      </c>
      <c r="Y52" s="1">
        <f t="shared" si="10"/>
        <v>0</v>
      </c>
      <c r="Z52" s="1">
        <f t="shared" si="28"/>
        <v>0</v>
      </c>
      <c r="AA52" s="1">
        <f t="shared" si="11"/>
        <v>0</v>
      </c>
      <c r="AB52" s="1">
        <f t="shared" si="29"/>
        <v>0</v>
      </c>
      <c r="AC52" s="1">
        <f t="shared" si="12"/>
        <v>0</v>
      </c>
      <c r="AD52" s="1">
        <f t="shared" si="30"/>
        <v>0</v>
      </c>
      <c r="AE52" s="1">
        <f t="shared" si="13"/>
        <v>0</v>
      </c>
      <c r="AF52" s="1">
        <f t="shared" si="31"/>
        <v>0</v>
      </c>
      <c r="AG52" s="1">
        <f t="shared" si="14"/>
        <v>0</v>
      </c>
    </row>
    <row r="53" spans="1:33">
      <c r="A53" s="3">
        <v>32</v>
      </c>
      <c r="B53" s="2">
        <f t="shared" si="15"/>
        <v>0</v>
      </c>
      <c r="C53" s="1">
        <f t="shared" si="16"/>
        <v>0</v>
      </c>
      <c r="D53" s="1">
        <f t="shared" si="17"/>
        <v>0</v>
      </c>
      <c r="E53" s="1">
        <f t="shared" si="0"/>
        <v>0</v>
      </c>
      <c r="F53" s="1">
        <f t="shared" si="18"/>
        <v>0</v>
      </c>
      <c r="G53" s="1">
        <f t="shared" si="1"/>
        <v>0</v>
      </c>
      <c r="H53" s="1">
        <f t="shared" si="19"/>
        <v>640</v>
      </c>
      <c r="I53" s="1">
        <f t="shared" si="2"/>
        <v>2906.6959425539808</v>
      </c>
      <c r="J53" s="1">
        <f t="shared" si="20"/>
        <v>180</v>
      </c>
      <c r="K53" s="1">
        <f t="shared" si="3"/>
        <v>5849.2534150142174</v>
      </c>
      <c r="L53" s="1">
        <f t="shared" si="21"/>
        <v>250</v>
      </c>
      <c r="M53" s="1">
        <f t="shared" si="4"/>
        <v>11501.449872860128</v>
      </c>
      <c r="N53" s="1">
        <f t="shared" si="22"/>
        <v>0</v>
      </c>
      <c r="O53" s="1">
        <f t="shared" si="5"/>
        <v>0</v>
      </c>
      <c r="P53" s="1">
        <f t="shared" si="23"/>
        <v>0</v>
      </c>
      <c r="Q53" s="1">
        <f t="shared" si="6"/>
        <v>0</v>
      </c>
      <c r="R53" s="1">
        <f t="shared" si="24"/>
        <v>0</v>
      </c>
      <c r="S53" s="1">
        <f t="shared" si="7"/>
        <v>0</v>
      </c>
      <c r="T53" s="1">
        <f t="shared" si="25"/>
        <v>0</v>
      </c>
      <c r="U53" s="1">
        <f t="shared" si="8"/>
        <v>0</v>
      </c>
      <c r="V53" s="1">
        <f t="shared" si="26"/>
        <v>0</v>
      </c>
      <c r="W53" s="1">
        <f t="shared" si="9"/>
        <v>0</v>
      </c>
      <c r="X53" s="1">
        <f t="shared" si="27"/>
        <v>0</v>
      </c>
      <c r="Y53" s="1">
        <f t="shared" si="10"/>
        <v>0</v>
      </c>
      <c r="Z53" s="1">
        <f t="shared" si="28"/>
        <v>0</v>
      </c>
      <c r="AA53" s="1">
        <f t="shared" si="11"/>
        <v>0</v>
      </c>
      <c r="AB53" s="1">
        <f t="shared" si="29"/>
        <v>0</v>
      </c>
      <c r="AC53" s="1">
        <f t="shared" si="12"/>
        <v>0</v>
      </c>
      <c r="AD53" s="1">
        <f t="shared" si="30"/>
        <v>0</v>
      </c>
      <c r="AE53" s="1">
        <f t="shared" si="13"/>
        <v>0</v>
      </c>
      <c r="AF53" s="1">
        <f t="shared" si="31"/>
        <v>0</v>
      </c>
      <c r="AG53" s="1">
        <f t="shared" si="14"/>
        <v>0</v>
      </c>
    </row>
    <row r="54" spans="1:33">
      <c r="A54" s="3">
        <v>33</v>
      </c>
      <c r="B54" s="2">
        <f t="shared" si="15"/>
        <v>0</v>
      </c>
      <c r="C54" s="1">
        <f t="shared" si="16"/>
        <v>0</v>
      </c>
      <c r="D54" s="1">
        <f t="shared" si="17"/>
        <v>0</v>
      </c>
      <c r="E54" s="1">
        <f t="shared" si="0"/>
        <v>0</v>
      </c>
      <c r="F54" s="1">
        <f t="shared" si="18"/>
        <v>0</v>
      </c>
      <c r="G54" s="1">
        <f t="shared" si="1"/>
        <v>0</v>
      </c>
      <c r="H54" s="1">
        <f t="shared" si="19"/>
        <v>640</v>
      </c>
      <c r="I54" s="1">
        <f t="shared" si="2"/>
        <v>2266.6959425539808</v>
      </c>
      <c r="J54" s="1">
        <f t="shared" si="20"/>
        <v>180</v>
      </c>
      <c r="K54" s="1">
        <f t="shared" si="3"/>
        <v>5707.048437780978</v>
      </c>
      <c r="L54" s="1">
        <f t="shared" si="21"/>
        <v>250</v>
      </c>
      <c r="M54" s="1">
        <f t="shared" si="4"/>
        <v>11288.954705769664</v>
      </c>
      <c r="N54" s="1">
        <f t="shared" si="22"/>
        <v>0</v>
      </c>
      <c r="O54" s="1">
        <f t="shared" si="5"/>
        <v>0</v>
      </c>
      <c r="P54" s="1">
        <f t="shared" si="23"/>
        <v>0</v>
      </c>
      <c r="Q54" s="1">
        <f t="shared" si="6"/>
        <v>0</v>
      </c>
      <c r="R54" s="1">
        <f t="shared" si="24"/>
        <v>0</v>
      </c>
      <c r="S54" s="1">
        <f t="shared" si="7"/>
        <v>0</v>
      </c>
      <c r="T54" s="1">
        <f t="shared" si="25"/>
        <v>0</v>
      </c>
      <c r="U54" s="1">
        <f t="shared" si="8"/>
        <v>0</v>
      </c>
      <c r="V54" s="1">
        <f t="shared" si="26"/>
        <v>0</v>
      </c>
      <c r="W54" s="1">
        <f t="shared" si="9"/>
        <v>0</v>
      </c>
      <c r="X54" s="1">
        <f t="shared" si="27"/>
        <v>0</v>
      </c>
      <c r="Y54" s="1">
        <f t="shared" si="10"/>
        <v>0</v>
      </c>
      <c r="Z54" s="1">
        <f t="shared" si="28"/>
        <v>0</v>
      </c>
      <c r="AA54" s="1">
        <f t="shared" si="11"/>
        <v>0</v>
      </c>
      <c r="AB54" s="1">
        <f t="shared" si="29"/>
        <v>0</v>
      </c>
      <c r="AC54" s="1">
        <f t="shared" si="12"/>
        <v>0</v>
      </c>
      <c r="AD54" s="1">
        <f t="shared" si="30"/>
        <v>0</v>
      </c>
      <c r="AE54" s="1">
        <f t="shared" si="13"/>
        <v>0</v>
      </c>
      <c r="AF54" s="1">
        <f t="shared" si="31"/>
        <v>0</v>
      </c>
      <c r="AG54" s="1">
        <f t="shared" si="14"/>
        <v>0</v>
      </c>
    </row>
    <row r="55" spans="1:33">
      <c r="A55" s="3">
        <v>34</v>
      </c>
      <c r="B55" s="2">
        <f t="shared" si="15"/>
        <v>0</v>
      </c>
      <c r="C55" s="1">
        <f t="shared" si="16"/>
        <v>0</v>
      </c>
      <c r="D55" s="1">
        <f t="shared" si="17"/>
        <v>0</v>
      </c>
      <c r="E55" s="1">
        <f t="shared" ref="E55:E86" si="32">IF((E54-D55)&lt;=0.0001,0,(E54-D55)*(1+(E$19/12)))</f>
        <v>0</v>
      </c>
      <c r="F55" s="1">
        <f t="shared" si="18"/>
        <v>0</v>
      </c>
      <c r="G55" s="1">
        <f t="shared" ref="G55:G86" si="33">IF((G54-F55)&lt;=0.0001,0,(G54-F55)*(1+(G$19/12)))</f>
        <v>0</v>
      </c>
      <c r="H55" s="1">
        <f t="shared" si="19"/>
        <v>640</v>
      </c>
      <c r="I55" s="1">
        <f t="shared" ref="I55:I86" si="34">IF((I54-H55)&lt;=0.0001,0,(I54-H55)*(1+(I$19/12)))</f>
        <v>1626.6959425539808</v>
      </c>
      <c r="J55" s="1">
        <f t="shared" si="20"/>
        <v>180</v>
      </c>
      <c r="K55" s="1">
        <f t="shared" ref="K55:K86" si="35">IF((K54-J55)&lt;=0.0001,0,(K54-J55)*(1+(K$19/12)))</f>
        <v>5563.8954273661839</v>
      </c>
      <c r="L55" s="1">
        <f t="shared" si="21"/>
        <v>250</v>
      </c>
      <c r="M55" s="1">
        <f t="shared" ref="M55:M86" si="36">IF((M54-L55)&lt;=0.0001,0,(M54-L55)*(1+(M$19/12)))</f>
        <v>11075.751221455563</v>
      </c>
      <c r="N55" s="1">
        <f t="shared" si="22"/>
        <v>0</v>
      </c>
      <c r="O55" s="1">
        <f t="shared" ref="O55:O86" si="37">IF((O54-N55)&lt;=0.0001,0,(O54-N55)*(1+(O$19/12)))</f>
        <v>0</v>
      </c>
      <c r="P55" s="1">
        <f t="shared" si="23"/>
        <v>0</v>
      </c>
      <c r="Q55" s="1">
        <f t="shared" ref="Q55:Q86" si="38">IF((Q54-P55)&lt;=0.0001,0,(Q54-P55)*(1+(Q$19/12)))</f>
        <v>0</v>
      </c>
      <c r="R55" s="1">
        <f t="shared" si="24"/>
        <v>0</v>
      </c>
      <c r="S55" s="1">
        <f t="shared" ref="S55:S86" si="39">IF((S54-R55)&lt;=0.0001,0,(S54-R55)*(1+(S$19/12)))</f>
        <v>0</v>
      </c>
      <c r="T55" s="1">
        <f t="shared" si="25"/>
        <v>0</v>
      </c>
      <c r="U55" s="1">
        <f t="shared" ref="U55:U86" si="40">IF((U54-T55)&lt;=0.0001,0,(U54-T55)*(1+(U$19/12)))</f>
        <v>0</v>
      </c>
      <c r="V55" s="1">
        <f t="shared" si="26"/>
        <v>0</v>
      </c>
      <c r="W55" s="1">
        <f t="shared" ref="W55:W86" si="41">IF((W54-V55)&lt;=0.0001,0,(W54-V55)*(1+(W$19/12)))</f>
        <v>0</v>
      </c>
      <c r="X55" s="1">
        <f t="shared" si="27"/>
        <v>0</v>
      </c>
      <c r="Y55" s="1">
        <f t="shared" ref="Y55:Y86" si="42">IF((Y54-X55)&lt;=0.0001,0,(Y54-X55)*(1+(Y$19/12)))</f>
        <v>0</v>
      </c>
      <c r="Z55" s="1">
        <f t="shared" si="28"/>
        <v>0</v>
      </c>
      <c r="AA55" s="1">
        <f t="shared" ref="AA55:AA86" si="43">IF((AA54-Z55)&lt;=0.0001,0,(AA54-Z55)*(1+(AA$19/12)))</f>
        <v>0</v>
      </c>
      <c r="AB55" s="1">
        <f t="shared" si="29"/>
        <v>0</v>
      </c>
      <c r="AC55" s="1">
        <f t="shared" ref="AC55:AC86" si="44">IF((AC54-AB55)&lt;=0.0001,0,(AC54-AB55)*(1+(AC$19/12)))</f>
        <v>0</v>
      </c>
      <c r="AD55" s="1">
        <f t="shared" si="30"/>
        <v>0</v>
      </c>
      <c r="AE55" s="1">
        <f t="shared" ref="AE55:AE86" si="45">IF((AE54-AD55)&lt;=0.0001,0,(AE54-AD55)*(1+(AE$19/12)))</f>
        <v>0</v>
      </c>
      <c r="AF55" s="1">
        <f t="shared" si="31"/>
        <v>0</v>
      </c>
      <c r="AG55" s="1">
        <f t="shared" ref="AG55:AG86" si="46">IF((AG54-AF55)&lt;=0.0001,0,(AG54-AF55)*(1+(AG$19/12)))</f>
        <v>0</v>
      </c>
    </row>
    <row r="56" spans="1:33">
      <c r="A56" s="3">
        <v>35</v>
      </c>
      <c r="B56" s="2">
        <f t="shared" si="15"/>
        <v>0</v>
      </c>
      <c r="C56" s="1">
        <f t="shared" si="16"/>
        <v>0</v>
      </c>
      <c r="D56" s="1">
        <f t="shared" si="17"/>
        <v>0</v>
      </c>
      <c r="E56" s="1">
        <f t="shared" si="32"/>
        <v>0</v>
      </c>
      <c r="F56" s="1">
        <f t="shared" si="18"/>
        <v>0</v>
      </c>
      <c r="G56" s="1">
        <f t="shared" si="33"/>
        <v>0</v>
      </c>
      <c r="H56" s="1">
        <f t="shared" si="19"/>
        <v>640</v>
      </c>
      <c r="I56" s="1">
        <f t="shared" si="34"/>
        <v>986.69594255398079</v>
      </c>
      <c r="J56" s="1">
        <f t="shared" si="20"/>
        <v>180</v>
      </c>
      <c r="K56" s="1">
        <f t="shared" si="35"/>
        <v>5419.7880635486245</v>
      </c>
      <c r="L56" s="1">
        <f t="shared" si="21"/>
        <v>250</v>
      </c>
      <c r="M56" s="1">
        <f t="shared" si="36"/>
        <v>10861.837058860416</v>
      </c>
      <c r="N56" s="1">
        <f t="shared" si="22"/>
        <v>0</v>
      </c>
      <c r="O56" s="1">
        <f t="shared" si="37"/>
        <v>0</v>
      </c>
      <c r="P56" s="1">
        <f t="shared" si="23"/>
        <v>0</v>
      </c>
      <c r="Q56" s="1">
        <f t="shared" si="38"/>
        <v>0</v>
      </c>
      <c r="R56" s="1">
        <f t="shared" si="24"/>
        <v>0</v>
      </c>
      <c r="S56" s="1">
        <f t="shared" si="39"/>
        <v>0</v>
      </c>
      <c r="T56" s="1">
        <f t="shared" si="25"/>
        <v>0</v>
      </c>
      <c r="U56" s="1">
        <f t="shared" si="40"/>
        <v>0</v>
      </c>
      <c r="V56" s="1">
        <f t="shared" si="26"/>
        <v>0</v>
      </c>
      <c r="W56" s="1">
        <f t="shared" si="41"/>
        <v>0</v>
      </c>
      <c r="X56" s="1">
        <f t="shared" si="27"/>
        <v>0</v>
      </c>
      <c r="Y56" s="1">
        <f t="shared" si="42"/>
        <v>0</v>
      </c>
      <c r="Z56" s="1">
        <f t="shared" si="28"/>
        <v>0</v>
      </c>
      <c r="AA56" s="1">
        <f t="shared" si="43"/>
        <v>0</v>
      </c>
      <c r="AB56" s="1">
        <f t="shared" si="29"/>
        <v>0</v>
      </c>
      <c r="AC56" s="1">
        <f t="shared" si="44"/>
        <v>0</v>
      </c>
      <c r="AD56" s="1">
        <f t="shared" si="30"/>
        <v>0</v>
      </c>
      <c r="AE56" s="1">
        <f t="shared" si="45"/>
        <v>0</v>
      </c>
      <c r="AF56" s="1">
        <f t="shared" si="31"/>
        <v>0</v>
      </c>
      <c r="AG56" s="1">
        <f t="shared" si="46"/>
        <v>0</v>
      </c>
    </row>
    <row r="57" spans="1:33">
      <c r="A57" s="3">
        <v>36</v>
      </c>
      <c r="B57" s="2">
        <f t="shared" si="15"/>
        <v>0</v>
      </c>
      <c r="C57" s="1">
        <f t="shared" si="16"/>
        <v>0</v>
      </c>
      <c r="D57" s="1">
        <f t="shared" si="17"/>
        <v>0</v>
      </c>
      <c r="E57" s="1">
        <f t="shared" si="32"/>
        <v>0</v>
      </c>
      <c r="F57" s="1">
        <f t="shared" si="18"/>
        <v>0</v>
      </c>
      <c r="G57" s="1">
        <f t="shared" si="33"/>
        <v>0</v>
      </c>
      <c r="H57" s="1">
        <f t="shared" si="19"/>
        <v>640</v>
      </c>
      <c r="I57" s="1">
        <f t="shared" si="34"/>
        <v>346.69594255398079</v>
      </c>
      <c r="J57" s="1">
        <f t="shared" si="20"/>
        <v>180</v>
      </c>
      <c r="K57" s="1">
        <f t="shared" si="35"/>
        <v>5274.7199839722816</v>
      </c>
      <c r="L57" s="1">
        <f t="shared" si="21"/>
        <v>250</v>
      </c>
      <c r="M57" s="1">
        <f t="shared" si="36"/>
        <v>10647.209849056619</v>
      </c>
      <c r="N57" s="1">
        <f t="shared" si="22"/>
        <v>0</v>
      </c>
      <c r="O57" s="1">
        <f t="shared" si="37"/>
        <v>0</v>
      </c>
      <c r="P57" s="1">
        <f t="shared" si="23"/>
        <v>0</v>
      </c>
      <c r="Q57" s="1">
        <f t="shared" si="38"/>
        <v>0</v>
      </c>
      <c r="R57" s="1">
        <f t="shared" si="24"/>
        <v>0</v>
      </c>
      <c r="S57" s="1">
        <f t="shared" si="39"/>
        <v>0</v>
      </c>
      <c r="T57" s="1">
        <f t="shared" si="25"/>
        <v>0</v>
      </c>
      <c r="U57" s="1">
        <f t="shared" si="40"/>
        <v>0</v>
      </c>
      <c r="V57" s="1">
        <f t="shared" si="26"/>
        <v>0</v>
      </c>
      <c r="W57" s="1">
        <f t="shared" si="41"/>
        <v>0</v>
      </c>
      <c r="X57" s="1">
        <f t="shared" si="27"/>
        <v>0</v>
      </c>
      <c r="Y57" s="1">
        <f t="shared" si="42"/>
        <v>0</v>
      </c>
      <c r="Z57" s="1">
        <f t="shared" si="28"/>
        <v>0</v>
      </c>
      <c r="AA57" s="1">
        <f t="shared" si="43"/>
        <v>0</v>
      </c>
      <c r="AB57" s="1">
        <f t="shared" si="29"/>
        <v>0</v>
      </c>
      <c r="AC57" s="1">
        <f t="shared" si="44"/>
        <v>0</v>
      </c>
      <c r="AD57" s="1">
        <f t="shared" si="30"/>
        <v>0</v>
      </c>
      <c r="AE57" s="1">
        <f t="shared" si="45"/>
        <v>0</v>
      </c>
      <c r="AF57" s="1">
        <f t="shared" si="31"/>
        <v>0</v>
      </c>
      <c r="AG57" s="1">
        <f t="shared" si="46"/>
        <v>0</v>
      </c>
    </row>
    <row r="58" spans="1:33">
      <c r="A58" s="3">
        <v>37</v>
      </c>
      <c r="B58" s="2">
        <f t="shared" si="15"/>
        <v>0</v>
      </c>
      <c r="C58" s="1">
        <f t="shared" si="16"/>
        <v>0</v>
      </c>
      <c r="D58" s="1">
        <f t="shared" si="17"/>
        <v>0</v>
      </c>
      <c r="E58" s="1">
        <f t="shared" si="32"/>
        <v>0</v>
      </c>
      <c r="F58" s="1">
        <f t="shared" si="18"/>
        <v>0</v>
      </c>
      <c r="G58" s="1">
        <f t="shared" si="33"/>
        <v>0</v>
      </c>
      <c r="H58" s="1">
        <f t="shared" si="19"/>
        <v>346.69594255398079</v>
      </c>
      <c r="I58" s="1">
        <f t="shared" si="34"/>
        <v>0</v>
      </c>
      <c r="J58" s="1">
        <f t="shared" si="20"/>
        <v>473.30405744601921</v>
      </c>
      <c r="K58" s="1">
        <f t="shared" si="35"/>
        <v>4833.4253660364375</v>
      </c>
      <c r="L58" s="1">
        <f t="shared" si="21"/>
        <v>250</v>
      </c>
      <c r="M58" s="1">
        <f t="shared" si="36"/>
        <v>10431.867215220142</v>
      </c>
      <c r="N58" s="1">
        <f t="shared" si="22"/>
        <v>0</v>
      </c>
      <c r="O58" s="1">
        <f t="shared" si="37"/>
        <v>0</v>
      </c>
      <c r="P58" s="1">
        <f t="shared" si="23"/>
        <v>0</v>
      </c>
      <c r="Q58" s="1">
        <f t="shared" si="38"/>
        <v>0</v>
      </c>
      <c r="R58" s="1">
        <f t="shared" si="24"/>
        <v>0</v>
      </c>
      <c r="S58" s="1">
        <f t="shared" si="39"/>
        <v>0</v>
      </c>
      <c r="T58" s="1">
        <f t="shared" si="25"/>
        <v>0</v>
      </c>
      <c r="U58" s="1">
        <f t="shared" si="40"/>
        <v>0</v>
      </c>
      <c r="V58" s="1">
        <f t="shared" si="26"/>
        <v>0</v>
      </c>
      <c r="W58" s="1">
        <f t="shared" si="41"/>
        <v>0</v>
      </c>
      <c r="X58" s="1">
        <f t="shared" si="27"/>
        <v>0</v>
      </c>
      <c r="Y58" s="1">
        <f t="shared" si="42"/>
        <v>0</v>
      </c>
      <c r="Z58" s="1">
        <f t="shared" si="28"/>
        <v>0</v>
      </c>
      <c r="AA58" s="1">
        <f t="shared" si="43"/>
        <v>0</v>
      </c>
      <c r="AB58" s="1">
        <f t="shared" si="29"/>
        <v>0</v>
      </c>
      <c r="AC58" s="1">
        <f t="shared" si="44"/>
        <v>0</v>
      </c>
      <c r="AD58" s="1">
        <f t="shared" si="30"/>
        <v>0</v>
      </c>
      <c r="AE58" s="1">
        <f t="shared" si="45"/>
        <v>0</v>
      </c>
      <c r="AF58" s="1">
        <f t="shared" si="31"/>
        <v>0</v>
      </c>
      <c r="AG58" s="1">
        <f t="shared" si="46"/>
        <v>0</v>
      </c>
    </row>
    <row r="59" spans="1:33">
      <c r="A59" s="3">
        <v>38</v>
      </c>
      <c r="B59" s="2">
        <f t="shared" si="15"/>
        <v>0</v>
      </c>
      <c r="C59" s="1">
        <f t="shared" si="16"/>
        <v>0</v>
      </c>
      <c r="D59" s="1">
        <f t="shared" si="17"/>
        <v>0</v>
      </c>
      <c r="E59" s="1">
        <f t="shared" si="32"/>
        <v>0</v>
      </c>
      <c r="F59" s="1">
        <f t="shared" si="18"/>
        <v>0</v>
      </c>
      <c r="G59" s="1">
        <f t="shared" si="33"/>
        <v>0</v>
      </c>
      <c r="H59" s="1">
        <f t="shared" si="19"/>
        <v>0</v>
      </c>
      <c r="I59" s="1">
        <f t="shared" si="34"/>
        <v>0</v>
      </c>
      <c r="J59" s="1">
        <f t="shared" si="20"/>
        <v>820</v>
      </c>
      <c r="K59" s="1">
        <f t="shared" si="35"/>
        <v>4040.181535143347</v>
      </c>
      <c r="L59" s="1">
        <f t="shared" si="21"/>
        <v>250</v>
      </c>
      <c r="M59" s="1">
        <f t="shared" si="36"/>
        <v>10215.80677260421</v>
      </c>
      <c r="N59" s="1">
        <f t="shared" si="22"/>
        <v>0</v>
      </c>
      <c r="O59" s="1">
        <f t="shared" si="37"/>
        <v>0</v>
      </c>
      <c r="P59" s="1">
        <f t="shared" si="23"/>
        <v>0</v>
      </c>
      <c r="Q59" s="1">
        <f t="shared" si="38"/>
        <v>0</v>
      </c>
      <c r="R59" s="1">
        <f t="shared" si="24"/>
        <v>0</v>
      </c>
      <c r="S59" s="1">
        <f t="shared" si="39"/>
        <v>0</v>
      </c>
      <c r="T59" s="1">
        <f t="shared" si="25"/>
        <v>0</v>
      </c>
      <c r="U59" s="1">
        <f t="shared" si="40"/>
        <v>0</v>
      </c>
      <c r="V59" s="1">
        <f t="shared" si="26"/>
        <v>0</v>
      </c>
      <c r="W59" s="1">
        <f t="shared" si="41"/>
        <v>0</v>
      </c>
      <c r="X59" s="1">
        <f t="shared" si="27"/>
        <v>0</v>
      </c>
      <c r="Y59" s="1">
        <f t="shared" si="42"/>
        <v>0</v>
      </c>
      <c r="Z59" s="1">
        <f t="shared" si="28"/>
        <v>0</v>
      </c>
      <c r="AA59" s="1">
        <f t="shared" si="43"/>
        <v>0</v>
      </c>
      <c r="AB59" s="1">
        <f t="shared" si="29"/>
        <v>0</v>
      </c>
      <c r="AC59" s="1">
        <f t="shared" si="44"/>
        <v>0</v>
      </c>
      <c r="AD59" s="1">
        <f t="shared" si="30"/>
        <v>0</v>
      </c>
      <c r="AE59" s="1">
        <f t="shared" si="45"/>
        <v>0</v>
      </c>
      <c r="AF59" s="1">
        <f t="shared" si="31"/>
        <v>0</v>
      </c>
      <c r="AG59" s="1">
        <f t="shared" si="46"/>
        <v>0</v>
      </c>
    </row>
    <row r="60" spans="1:33">
      <c r="A60" s="3">
        <v>39</v>
      </c>
      <c r="B60" s="2">
        <f t="shared" si="15"/>
        <v>0</v>
      </c>
      <c r="C60" s="1">
        <f t="shared" si="16"/>
        <v>0</v>
      </c>
      <c r="D60" s="1">
        <f t="shared" si="17"/>
        <v>0</v>
      </c>
      <c r="E60" s="1">
        <f t="shared" si="32"/>
        <v>0</v>
      </c>
      <c r="F60" s="1">
        <f t="shared" si="18"/>
        <v>0</v>
      </c>
      <c r="G60" s="1">
        <f t="shared" si="33"/>
        <v>0</v>
      </c>
      <c r="H60" s="1">
        <f t="shared" si="19"/>
        <v>0</v>
      </c>
      <c r="I60" s="1">
        <f t="shared" si="34"/>
        <v>0</v>
      </c>
      <c r="J60" s="1">
        <f t="shared" si="20"/>
        <v>820</v>
      </c>
      <c r="K60" s="1">
        <f t="shared" si="35"/>
        <v>3241.6494120443026</v>
      </c>
      <c r="L60" s="1">
        <f t="shared" si="21"/>
        <v>250</v>
      </c>
      <c r="M60" s="1">
        <f t="shared" si="36"/>
        <v>9999.0261285128909</v>
      </c>
      <c r="N60" s="1">
        <f t="shared" si="22"/>
        <v>0</v>
      </c>
      <c r="O60" s="1">
        <f t="shared" si="37"/>
        <v>0</v>
      </c>
      <c r="P60" s="1">
        <f t="shared" si="23"/>
        <v>0</v>
      </c>
      <c r="Q60" s="1">
        <f t="shared" si="38"/>
        <v>0</v>
      </c>
      <c r="R60" s="1">
        <f t="shared" si="24"/>
        <v>0</v>
      </c>
      <c r="S60" s="1">
        <f t="shared" si="39"/>
        <v>0</v>
      </c>
      <c r="T60" s="1">
        <f t="shared" si="25"/>
        <v>0</v>
      </c>
      <c r="U60" s="1">
        <f t="shared" si="40"/>
        <v>0</v>
      </c>
      <c r="V60" s="1">
        <f t="shared" si="26"/>
        <v>0</v>
      </c>
      <c r="W60" s="1">
        <f t="shared" si="41"/>
        <v>0</v>
      </c>
      <c r="X60" s="1">
        <f t="shared" si="27"/>
        <v>0</v>
      </c>
      <c r="Y60" s="1">
        <f t="shared" si="42"/>
        <v>0</v>
      </c>
      <c r="Z60" s="1">
        <f t="shared" si="28"/>
        <v>0</v>
      </c>
      <c r="AA60" s="1">
        <f t="shared" si="43"/>
        <v>0</v>
      </c>
      <c r="AB60" s="1">
        <f t="shared" si="29"/>
        <v>0</v>
      </c>
      <c r="AC60" s="1">
        <f t="shared" si="44"/>
        <v>0</v>
      </c>
      <c r="AD60" s="1">
        <f t="shared" si="30"/>
        <v>0</v>
      </c>
      <c r="AE60" s="1">
        <f t="shared" si="45"/>
        <v>0</v>
      </c>
      <c r="AF60" s="1">
        <f t="shared" si="31"/>
        <v>0</v>
      </c>
      <c r="AG60" s="1">
        <f t="shared" si="46"/>
        <v>0</v>
      </c>
    </row>
    <row r="61" spans="1:33">
      <c r="A61" s="3">
        <v>40</v>
      </c>
      <c r="B61" s="2">
        <f t="shared" si="15"/>
        <v>0</v>
      </c>
      <c r="C61" s="1">
        <f t="shared" si="16"/>
        <v>0</v>
      </c>
      <c r="D61" s="1">
        <f t="shared" si="17"/>
        <v>0</v>
      </c>
      <c r="E61" s="1">
        <f t="shared" si="32"/>
        <v>0</v>
      </c>
      <c r="F61" s="1">
        <f t="shared" si="18"/>
        <v>0</v>
      </c>
      <c r="G61" s="1">
        <f t="shared" si="33"/>
        <v>0</v>
      </c>
      <c r="H61" s="1">
        <f t="shared" si="19"/>
        <v>0</v>
      </c>
      <c r="I61" s="1">
        <f t="shared" si="34"/>
        <v>0</v>
      </c>
      <c r="J61" s="1">
        <f t="shared" si="20"/>
        <v>820</v>
      </c>
      <c r="K61" s="1">
        <f t="shared" si="35"/>
        <v>2437.793741457931</v>
      </c>
      <c r="L61" s="1">
        <f t="shared" si="21"/>
        <v>250</v>
      </c>
      <c r="M61" s="1">
        <f t="shared" si="36"/>
        <v>9781.5228822746012</v>
      </c>
      <c r="N61" s="1">
        <f t="shared" si="22"/>
        <v>0</v>
      </c>
      <c r="O61" s="1">
        <f t="shared" si="37"/>
        <v>0</v>
      </c>
      <c r="P61" s="1">
        <f t="shared" si="23"/>
        <v>0</v>
      </c>
      <c r="Q61" s="1">
        <f t="shared" si="38"/>
        <v>0</v>
      </c>
      <c r="R61" s="1">
        <f t="shared" si="24"/>
        <v>0</v>
      </c>
      <c r="S61" s="1">
        <f t="shared" si="39"/>
        <v>0</v>
      </c>
      <c r="T61" s="1">
        <f t="shared" si="25"/>
        <v>0</v>
      </c>
      <c r="U61" s="1">
        <f t="shared" si="40"/>
        <v>0</v>
      </c>
      <c r="V61" s="1">
        <f t="shared" si="26"/>
        <v>0</v>
      </c>
      <c r="W61" s="1">
        <f t="shared" si="41"/>
        <v>0</v>
      </c>
      <c r="X61" s="1">
        <f t="shared" si="27"/>
        <v>0</v>
      </c>
      <c r="Y61" s="1">
        <f t="shared" si="42"/>
        <v>0</v>
      </c>
      <c r="Z61" s="1">
        <f t="shared" si="28"/>
        <v>0</v>
      </c>
      <c r="AA61" s="1">
        <f t="shared" si="43"/>
        <v>0</v>
      </c>
      <c r="AB61" s="1">
        <f t="shared" si="29"/>
        <v>0</v>
      </c>
      <c r="AC61" s="1">
        <f t="shared" si="44"/>
        <v>0</v>
      </c>
      <c r="AD61" s="1">
        <f t="shared" si="30"/>
        <v>0</v>
      </c>
      <c r="AE61" s="1">
        <f t="shared" si="45"/>
        <v>0</v>
      </c>
      <c r="AF61" s="1">
        <f t="shared" si="31"/>
        <v>0</v>
      </c>
      <c r="AG61" s="1">
        <f t="shared" si="46"/>
        <v>0</v>
      </c>
    </row>
    <row r="62" spans="1:33">
      <c r="A62" s="3">
        <v>41</v>
      </c>
      <c r="B62" s="2">
        <f t="shared" si="15"/>
        <v>0</v>
      </c>
      <c r="C62" s="1">
        <f t="shared" si="16"/>
        <v>0</v>
      </c>
      <c r="D62" s="1">
        <f t="shared" si="17"/>
        <v>0</v>
      </c>
      <c r="E62" s="1">
        <f t="shared" si="32"/>
        <v>0</v>
      </c>
      <c r="F62" s="1">
        <f t="shared" si="18"/>
        <v>0</v>
      </c>
      <c r="G62" s="1">
        <f t="shared" si="33"/>
        <v>0</v>
      </c>
      <c r="H62" s="1">
        <f t="shared" si="19"/>
        <v>0</v>
      </c>
      <c r="I62" s="1">
        <f t="shared" si="34"/>
        <v>0</v>
      </c>
      <c r="J62" s="1">
        <f t="shared" si="20"/>
        <v>820</v>
      </c>
      <c r="K62" s="1">
        <f t="shared" si="35"/>
        <v>1628.5790330676505</v>
      </c>
      <c r="L62" s="1">
        <f t="shared" si="21"/>
        <v>250</v>
      </c>
      <c r="M62" s="1">
        <f t="shared" si="36"/>
        <v>9563.294625215518</v>
      </c>
      <c r="N62" s="1">
        <f t="shared" si="22"/>
        <v>0</v>
      </c>
      <c r="O62" s="1">
        <f t="shared" si="37"/>
        <v>0</v>
      </c>
      <c r="P62" s="1">
        <f t="shared" si="23"/>
        <v>0</v>
      </c>
      <c r="Q62" s="1">
        <f t="shared" si="38"/>
        <v>0</v>
      </c>
      <c r="R62" s="1">
        <f t="shared" si="24"/>
        <v>0</v>
      </c>
      <c r="S62" s="1">
        <f t="shared" si="39"/>
        <v>0</v>
      </c>
      <c r="T62" s="1">
        <f t="shared" si="25"/>
        <v>0</v>
      </c>
      <c r="U62" s="1">
        <f t="shared" si="40"/>
        <v>0</v>
      </c>
      <c r="V62" s="1">
        <f t="shared" si="26"/>
        <v>0</v>
      </c>
      <c r="W62" s="1">
        <f t="shared" si="41"/>
        <v>0</v>
      </c>
      <c r="X62" s="1">
        <f t="shared" si="27"/>
        <v>0</v>
      </c>
      <c r="Y62" s="1">
        <f t="shared" si="42"/>
        <v>0</v>
      </c>
      <c r="Z62" s="1">
        <f t="shared" si="28"/>
        <v>0</v>
      </c>
      <c r="AA62" s="1">
        <f t="shared" si="43"/>
        <v>0</v>
      </c>
      <c r="AB62" s="1">
        <f t="shared" si="29"/>
        <v>0</v>
      </c>
      <c r="AC62" s="1">
        <f t="shared" si="44"/>
        <v>0</v>
      </c>
      <c r="AD62" s="1">
        <f t="shared" si="30"/>
        <v>0</v>
      </c>
      <c r="AE62" s="1">
        <f t="shared" si="45"/>
        <v>0</v>
      </c>
      <c r="AF62" s="1">
        <f t="shared" si="31"/>
        <v>0</v>
      </c>
      <c r="AG62" s="1">
        <f t="shared" si="46"/>
        <v>0</v>
      </c>
    </row>
    <row r="63" spans="1:33">
      <c r="A63" s="3">
        <v>42</v>
      </c>
      <c r="B63" s="2">
        <f t="shared" si="15"/>
        <v>0</v>
      </c>
      <c r="C63" s="1">
        <f t="shared" si="16"/>
        <v>0</v>
      </c>
      <c r="D63" s="1">
        <f t="shared" si="17"/>
        <v>0</v>
      </c>
      <c r="E63" s="1">
        <f t="shared" si="32"/>
        <v>0</v>
      </c>
      <c r="F63" s="1">
        <f t="shared" si="18"/>
        <v>0</v>
      </c>
      <c r="G63" s="1">
        <f t="shared" si="33"/>
        <v>0</v>
      </c>
      <c r="H63" s="1">
        <f t="shared" si="19"/>
        <v>0</v>
      </c>
      <c r="I63" s="1">
        <f t="shared" si="34"/>
        <v>0</v>
      </c>
      <c r="J63" s="1">
        <f t="shared" si="20"/>
        <v>820</v>
      </c>
      <c r="K63" s="1">
        <f t="shared" si="35"/>
        <v>813.9695599547681</v>
      </c>
      <c r="L63" s="1">
        <f t="shared" si="21"/>
        <v>250</v>
      </c>
      <c r="M63" s="1">
        <f t="shared" si="36"/>
        <v>9344.3389406329043</v>
      </c>
      <c r="N63" s="1">
        <f t="shared" si="22"/>
        <v>0</v>
      </c>
      <c r="O63" s="1">
        <f t="shared" si="37"/>
        <v>0</v>
      </c>
      <c r="P63" s="1">
        <f t="shared" si="23"/>
        <v>0</v>
      </c>
      <c r="Q63" s="1">
        <f t="shared" si="38"/>
        <v>0</v>
      </c>
      <c r="R63" s="1">
        <f t="shared" si="24"/>
        <v>0</v>
      </c>
      <c r="S63" s="1">
        <f t="shared" si="39"/>
        <v>0</v>
      </c>
      <c r="T63" s="1">
        <f t="shared" si="25"/>
        <v>0</v>
      </c>
      <c r="U63" s="1">
        <f t="shared" si="40"/>
        <v>0</v>
      </c>
      <c r="V63" s="1">
        <f t="shared" si="26"/>
        <v>0</v>
      </c>
      <c r="W63" s="1">
        <f t="shared" si="41"/>
        <v>0</v>
      </c>
      <c r="X63" s="1">
        <f t="shared" si="27"/>
        <v>0</v>
      </c>
      <c r="Y63" s="1">
        <f t="shared" si="42"/>
        <v>0</v>
      </c>
      <c r="Z63" s="1">
        <f t="shared" si="28"/>
        <v>0</v>
      </c>
      <c r="AA63" s="1">
        <f t="shared" si="43"/>
        <v>0</v>
      </c>
      <c r="AB63" s="1">
        <f t="shared" si="29"/>
        <v>0</v>
      </c>
      <c r="AC63" s="1">
        <f t="shared" si="44"/>
        <v>0</v>
      </c>
      <c r="AD63" s="1">
        <f t="shared" si="30"/>
        <v>0</v>
      </c>
      <c r="AE63" s="1">
        <f t="shared" si="45"/>
        <v>0</v>
      </c>
      <c r="AF63" s="1">
        <f t="shared" si="31"/>
        <v>0</v>
      </c>
      <c r="AG63" s="1">
        <f t="shared" si="46"/>
        <v>0</v>
      </c>
    </row>
    <row r="64" spans="1:33">
      <c r="A64" s="3">
        <v>43</v>
      </c>
      <c r="B64" s="2">
        <f t="shared" si="15"/>
        <v>0</v>
      </c>
      <c r="C64" s="1">
        <f t="shared" si="16"/>
        <v>0</v>
      </c>
      <c r="D64" s="1">
        <f t="shared" si="17"/>
        <v>0</v>
      </c>
      <c r="E64" s="1">
        <f t="shared" si="32"/>
        <v>0</v>
      </c>
      <c r="F64" s="1">
        <f t="shared" si="18"/>
        <v>0</v>
      </c>
      <c r="G64" s="1">
        <f t="shared" si="33"/>
        <v>0</v>
      </c>
      <c r="H64" s="1">
        <f t="shared" si="19"/>
        <v>0</v>
      </c>
      <c r="I64" s="1">
        <f t="shared" si="34"/>
        <v>0</v>
      </c>
      <c r="J64" s="1">
        <f t="shared" si="20"/>
        <v>813.9695599547681</v>
      </c>
      <c r="K64" s="1">
        <f t="shared" si="35"/>
        <v>0</v>
      </c>
      <c r="L64" s="1">
        <f t="shared" si="21"/>
        <v>256.0304400452319</v>
      </c>
      <c r="M64" s="1">
        <f t="shared" si="36"/>
        <v>9118.602862256299</v>
      </c>
      <c r="N64" s="1">
        <f t="shared" si="22"/>
        <v>0</v>
      </c>
      <c r="O64" s="1">
        <f t="shared" si="37"/>
        <v>0</v>
      </c>
      <c r="P64" s="1">
        <f t="shared" si="23"/>
        <v>0</v>
      </c>
      <c r="Q64" s="1">
        <f t="shared" si="38"/>
        <v>0</v>
      </c>
      <c r="R64" s="1">
        <f t="shared" si="24"/>
        <v>0</v>
      </c>
      <c r="S64" s="1">
        <f t="shared" si="39"/>
        <v>0</v>
      </c>
      <c r="T64" s="1">
        <f t="shared" si="25"/>
        <v>0</v>
      </c>
      <c r="U64" s="1">
        <f t="shared" si="40"/>
        <v>0</v>
      </c>
      <c r="V64" s="1">
        <f t="shared" si="26"/>
        <v>0</v>
      </c>
      <c r="W64" s="1">
        <f t="shared" si="41"/>
        <v>0</v>
      </c>
      <c r="X64" s="1">
        <f t="shared" si="27"/>
        <v>0</v>
      </c>
      <c r="Y64" s="1">
        <f t="shared" si="42"/>
        <v>0</v>
      </c>
      <c r="Z64" s="1">
        <f t="shared" si="28"/>
        <v>0</v>
      </c>
      <c r="AA64" s="1">
        <f t="shared" si="43"/>
        <v>0</v>
      </c>
      <c r="AB64" s="1">
        <f t="shared" si="29"/>
        <v>0</v>
      </c>
      <c r="AC64" s="1">
        <f t="shared" si="44"/>
        <v>0</v>
      </c>
      <c r="AD64" s="1">
        <f t="shared" si="30"/>
        <v>0</v>
      </c>
      <c r="AE64" s="1">
        <f t="shared" si="45"/>
        <v>0</v>
      </c>
      <c r="AF64" s="1">
        <f t="shared" si="31"/>
        <v>0</v>
      </c>
      <c r="AG64" s="1">
        <f t="shared" si="46"/>
        <v>0</v>
      </c>
    </row>
    <row r="65" spans="1:33">
      <c r="A65" s="3">
        <v>44</v>
      </c>
      <c r="B65" s="2">
        <f t="shared" si="15"/>
        <v>0</v>
      </c>
      <c r="C65" s="1">
        <f t="shared" si="16"/>
        <v>0</v>
      </c>
      <c r="D65" s="1">
        <f t="shared" si="17"/>
        <v>0</v>
      </c>
      <c r="E65" s="1">
        <f t="shared" si="32"/>
        <v>0</v>
      </c>
      <c r="F65" s="1">
        <f t="shared" si="18"/>
        <v>0</v>
      </c>
      <c r="G65" s="1">
        <f t="shared" si="33"/>
        <v>0</v>
      </c>
      <c r="H65" s="1">
        <f t="shared" si="19"/>
        <v>0</v>
      </c>
      <c r="I65" s="1">
        <f t="shared" si="34"/>
        <v>0</v>
      </c>
      <c r="J65" s="1">
        <f t="shared" si="20"/>
        <v>0</v>
      </c>
      <c r="K65" s="1">
        <f t="shared" si="35"/>
        <v>0</v>
      </c>
      <c r="L65" s="1">
        <f t="shared" si="21"/>
        <v>1070</v>
      </c>
      <c r="M65" s="1">
        <f t="shared" si="36"/>
        <v>8075.4315384638203</v>
      </c>
      <c r="N65" s="1">
        <f t="shared" si="22"/>
        <v>0</v>
      </c>
      <c r="O65" s="1">
        <f t="shared" si="37"/>
        <v>0</v>
      </c>
      <c r="P65" s="1">
        <f t="shared" si="23"/>
        <v>0</v>
      </c>
      <c r="Q65" s="1">
        <f t="shared" si="38"/>
        <v>0</v>
      </c>
      <c r="R65" s="1">
        <f t="shared" si="24"/>
        <v>0</v>
      </c>
      <c r="S65" s="1">
        <f t="shared" si="39"/>
        <v>0</v>
      </c>
      <c r="T65" s="1">
        <f t="shared" si="25"/>
        <v>0</v>
      </c>
      <c r="U65" s="1">
        <f t="shared" si="40"/>
        <v>0</v>
      </c>
      <c r="V65" s="1">
        <f t="shared" si="26"/>
        <v>0</v>
      </c>
      <c r="W65" s="1">
        <f t="shared" si="41"/>
        <v>0</v>
      </c>
      <c r="X65" s="1">
        <f t="shared" si="27"/>
        <v>0</v>
      </c>
      <c r="Y65" s="1">
        <f t="shared" si="42"/>
        <v>0</v>
      </c>
      <c r="Z65" s="1">
        <f t="shared" si="28"/>
        <v>0</v>
      </c>
      <c r="AA65" s="1">
        <f t="shared" si="43"/>
        <v>0</v>
      </c>
      <c r="AB65" s="1">
        <f t="shared" si="29"/>
        <v>0</v>
      </c>
      <c r="AC65" s="1">
        <f t="shared" si="44"/>
        <v>0</v>
      </c>
      <c r="AD65" s="1">
        <f t="shared" si="30"/>
        <v>0</v>
      </c>
      <c r="AE65" s="1">
        <f t="shared" si="45"/>
        <v>0</v>
      </c>
      <c r="AF65" s="1">
        <f t="shared" si="31"/>
        <v>0</v>
      </c>
      <c r="AG65" s="1">
        <f t="shared" si="46"/>
        <v>0</v>
      </c>
    </row>
    <row r="66" spans="1:33">
      <c r="A66" s="3">
        <v>45</v>
      </c>
      <c r="B66" s="2">
        <f t="shared" si="15"/>
        <v>0</v>
      </c>
      <c r="C66" s="1">
        <f t="shared" si="16"/>
        <v>0</v>
      </c>
      <c r="D66" s="1">
        <f t="shared" si="17"/>
        <v>0</v>
      </c>
      <c r="E66" s="1">
        <f t="shared" si="32"/>
        <v>0</v>
      </c>
      <c r="F66" s="1">
        <f t="shared" si="18"/>
        <v>0</v>
      </c>
      <c r="G66" s="1">
        <f t="shared" si="33"/>
        <v>0</v>
      </c>
      <c r="H66" s="1">
        <f t="shared" si="19"/>
        <v>0</v>
      </c>
      <c r="I66" s="1">
        <f t="shared" si="34"/>
        <v>0</v>
      </c>
      <c r="J66" s="1">
        <f t="shared" si="20"/>
        <v>0</v>
      </c>
      <c r="K66" s="1">
        <f t="shared" si="35"/>
        <v>0</v>
      </c>
      <c r="L66" s="1">
        <f t="shared" si="21"/>
        <v>1070</v>
      </c>
      <c r="M66" s="1">
        <f t="shared" si="36"/>
        <v>7028.7829769253667</v>
      </c>
      <c r="N66" s="1">
        <f t="shared" si="22"/>
        <v>0</v>
      </c>
      <c r="O66" s="1">
        <f t="shared" si="37"/>
        <v>0</v>
      </c>
      <c r="P66" s="1">
        <f t="shared" si="23"/>
        <v>0</v>
      </c>
      <c r="Q66" s="1">
        <f t="shared" si="38"/>
        <v>0</v>
      </c>
      <c r="R66" s="1">
        <f t="shared" si="24"/>
        <v>0</v>
      </c>
      <c r="S66" s="1">
        <f t="shared" si="39"/>
        <v>0</v>
      </c>
      <c r="T66" s="1">
        <f t="shared" si="25"/>
        <v>0</v>
      </c>
      <c r="U66" s="1">
        <f t="shared" si="40"/>
        <v>0</v>
      </c>
      <c r="V66" s="1">
        <f t="shared" si="26"/>
        <v>0</v>
      </c>
      <c r="W66" s="1">
        <f t="shared" si="41"/>
        <v>0</v>
      </c>
      <c r="X66" s="1">
        <f t="shared" si="27"/>
        <v>0</v>
      </c>
      <c r="Y66" s="1">
        <f t="shared" si="42"/>
        <v>0</v>
      </c>
      <c r="Z66" s="1">
        <f t="shared" si="28"/>
        <v>0</v>
      </c>
      <c r="AA66" s="1">
        <f t="shared" si="43"/>
        <v>0</v>
      </c>
      <c r="AB66" s="1">
        <f t="shared" si="29"/>
        <v>0</v>
      </c>
      <c r="AC66" s="1">
        <f t="shared" si="44"/>
        <v>0</v>
      </c>
      <c r="AD66" s="1">
        <f t="shared" si="30"/>
        <v>0</v>
      </c>
      <c r="AE66" s="1">
        <f t="shared" si="45"/>
        <v>0</v>
      </c>
      <c r="AF66" s="1">
        <f t="shared" si="31"/>
        <v>0</v>
      </c>
      <c r="AG66" s="1">
        <f t="shared" si="46"/>
        <v>0</v>
      </c>
    </row>
    <row r="67" spans="1:33">
      <c r="A67" s="3">
        <v>46</v>
      </c>
      <c r="B67" s="2">
        <f t="shared" si="15"/>
        <v>0</v>
      </c>
      <c r="C67" s="1">
        <f t="shared" si="16"/>
        <v>0</v>
      </c>
      <c r="D67" s="1">
        <f t="shared" si="17"/>
        <v>0</v>
      </c>
      <c r="E67" s="1">
        <f t="shared" si="32"/>
        <v>0</v>
      </c>
      <c r="F67" s="1">
        <f t="shared" si="18"/>
        <v>0</v>
      </c>
      <c r="G67" s="1">
        <f t="shared" si="33"/>
        <v>0</v>
      </c>
      <c r="H67" s="1">
        <f t="shared" si="19"/>
        <v>0</v>
      </c>
      <c r="I67" s="1">
        <f t="shared" si="34"/>
        <v>0</v>
      </c>
      <c r="J67" s="1">
        <f t="shared" si="20"/>
        <v>0</v>
      </c>
      <c r="K67" s="1">
        <f t="shared" si="35"/>
        <v>0</v>
      </c>
      <c r="L67" s="1">
        <f t="shared" si="21"/>
        <v>1070</v>
      </c>
      <c r="M67" s="1">
        <f t="shared" si="36"/>
        <v>5978.6455868484518</v>
      </c>
      <c r="N67" s="1">
        <f t="shared" si="22"/>
        <v>0</v>
      </c>
      <c r="O67" s="1">
        <f t="shared" si="37"/>
        <v>0</v>
      </c>
      <c r="P67" s="1">
        <f t="shared" si="23"/>
        <v>0</v>
      </c>
      <c r="Q67" s="1">
        <f t="shared" si="38"/>
        <v>0</v>
      </c>
      <c r="R67" s="1">
        <f t="shared" si="24"/>
        <v>0</v>
      </c>
      <c r="S67" s="1">
        <f t="shared" si="39"/>
        <v>0</v>
      </c>
      <c r="T67" s="1">
        <f t="shared" si="25"/>
        <v>0</v>
      </c>
      <c r="U67" s="1">
        <f t="shared" si="40"/>
        <v>0</v>
      </c>
      <c r="V67" s="1">
        <f t="shared" si="26"/>
        <v>0</v>
      </c>
      <c r="W67" s="1">
        <f t="shared" si="41"/>
        <v>0</v>
      </c>
      <c r="X67" s="1">
        <f t="shared" si="27"/>
        <v>0</v>
      </c>
      <c r="Y67" s="1">
        <f t="shared" si="42"/>
        <v>0</v>
      </c>
      <c r="Z67" s="1">
        <f t="shared" si="28"/>
        <v>0</v>
      </c>
      <c r="AA67" s="1">
        <f t="shared" si="43"/>
        <v>0</v>
      </c>
      <c r="AB67" s="1">
        <f t="shared" si="29"/>
        <v>0</v>
      </c>
      <c r="AC67" s="1">
        <f t="shared" si="44"/>
        <v>0</v>
      </c>
      <c r="AD67" s="1">
        <f t="shared" si="30"/>
        <v>0</v>
      </c>
      <c r="AE67" s="1">
        <f t="shared" si="45"/>
        <v>0</v>
      </c>
      <c r="AF67" s="1">
        <f t="shared" si="31"/>
        <v>0</v>
      </c>
      <c r="AG67" s="1">
        <f t="shared" si="46"/>
        <v>0</v>
      </c>
    </row>
    <row r="68" spans="1:33">
      <c r="A68" s="3">
        <v>47</v>
      </c>
      <c r="B68" s="2">
        <f t="shared" si="15"/>
        <v>0</v>
      </c>
      <c r="C68" s="1">
        <f t="shared" si="16"/>
        <v>0</v>
      </c>
      <c r="D68" s="1">
        <f t="shared" si="17"/>
        <v>0</v>
      </c>
      <c r="E68" s="1">
        <f t="shared" si="32"/>
        <v>0</v>
      </c>
      <c r="F68" s="1">
        <f t="shared" si="18"/>
        <v>0</v>
      </c>
      <c r="G68" s="1">
        <f t="shared" si="33"/>
        <v>0</v>
      </c>
      <c r="H68" s="1">
        <f t="shared" si="19"/>
        <v>0</v>
      </c>
      <c r="I68" s="1">
        <f t="shared" si="34"/>
        <v>0</v>
      </c>
      <c r="J68" s="1">
        <f t="shared" si="20"/>
        <v>0</v>
      </c>
      <c r="K68" s="1">
        <f t="shared" si="35"/>
        <v>0</v>
      </c>
      <c r="L68" s="1">
        <f t="shared" si="21"/>
        <v>1070</v>
      </c>
      <c r="M68" s="1">
        <f t="shared" si="36"/>
        <v>4925.0077388046138</v>
      </c>
      <c r="N68" s="1">
        <f t="shared" si="22"/>
        <v>0</v>
      </c>
      <c r="O68" s="1">
        <f t="shared" si="37"/>
        <v>0</v>
      </c>
      <c r="P68" s="1">
        <f t="shared" si="23"/>
        <v>0</v>
      </c>
      <c r="Q68" s="1">
        <f t="shared" si="38"/>
        <v>0</v>
      </c>
      <c r="R68" s="1">
        <f t="shared" si="24"/>
        <v>0</v>
      </c>
      <c r="S68" s="1">
        <f t="shared" si="39"/>
        <v>0</v>
      </c>
      <c r="T68" s="1">
        <f t="shared" si="25"/>
        <v>0</v>
      </c>
      <c r="U68" s="1">
        <f t="shared" si="40"/>
        <v>0</v>
      </c>
      <c r="V68" s="1">
        <f t="shared" si="26"/>
        <v>0</v>
      </c>
      <c r="W68" s="1">
        <f t="shared" si="41"/>
        <v>0</v>
      </c>
      <c r="X68" s="1">
        <f t="shared" si="27"/>
        <v>0</v>
      </c>
      <c r="Y68" s="1">
        <f t="shared" si="42"/>
        <v>0</v>
      </c>
      <c r="Z68" s="1">
        <f t="shared" si="28"/>
        <v>0</v>
      </c>
      <c r="AA68" s="1">
        <f t="shared" si="43"/>
        <v>0</v>
      </c>
      <c r="AB68" s="1">
        <f t="shared" si="29"/>
        <v>0</v>
      </c>
      <c r="AC68" s="1">
        <f t="shared" si="44"/>
        <v>0</v>
      </c>
      <c r="AD68" s="1">
        <f t="shared" si="30"/>
        <v>0</v>
      </c>
      <c r="AE68" s="1">
        <f t="shared" si="45"/>
        <v>0</v>
      </c>
      <c r="AF68" s="1">
        <f t="shared" si="31"/>
        <v>0</v>
      </c>
      <c r="AG68" s="1">
        <f t="shared" si="46"/>
        <v>0</v>
      </c>
    </row>
    <row r="69" spans="1:33">
      <c r="A69" s="3">
        <v>48</v>
      </c>
      <c r="B69" s="2">
        <f t="shared" si="15"/>
        <v>0</v>
      </c>
      <c r="C69" s="1">
        <f t="shared" si="16"/>
        <v>0</v>
      </c>
      <c r="D69" s="1">
        <f t="shared" si="17"/>
        <v>0</v>
      </c>
      <c r="E69" s="1">
        <f t="shared" si="32"/>
        <v>0</v>
      </c>
      <c r="F69" s="1">
        <f t="shared" si="18"/>
        <v>0</v>
      </c>
      <c r="G69" s="1">
        <f t="shared" si="33"/>
        <v>0</v>
      </c>
      <c r="H69" s="1">
        <f t="shared" si="19"/>
        <v>0</v>
      </c>
      <c r="I69" s="1">
        <f t="shared" si="34"/>
        <v>0</v>
      </c>
      <c r="J69" s="1">
        <f t="shared" si="20"/>
        <v>0</v>
      </c>
      <c r="K69" s="1">
        <f t="shared" si="35"/>
        <v>0</v>
      </c>
      <c r="L69" s="1">
        <f t="shared" si="21"/>
        <v>1070</v>
      </c>
      <c r="M69" s="1">
        <f t="shared" si="36"/>
        <v>3867.8577646006297</v>
      </c>
      <c r="N69" s="1">
        <f t="shared" si="22"/>
        <v>0</v>
      </c>
      <c r="O69" s="1">
        <f t="shared" si="37"/>
        <v>0</v>
      </c>
      <c r="P69" s="1">
        <f t="shared" si="23"/>
        <v>0</v>
      </c>
      <c r="Q69" s="1">
        <f t="shared" si="38"/>
        <v>0</v>
      </c>
      <c r="R69" s="1">
        <f t="shared" si="24"/>
        <v>0</v>
      </c>
      <c r="S69" s="1">
        <f t="shared" si="39"/>
        <v>0</v>
      </c>
      <c r="T69" s="1">
        <f t="shared" si="25"/>
        <v>0</v>
      </c>
      <c r="U69" s="1">
        <f t="shared" si="40"/>
        <v>0</v>
      </c>
      <c r="V69" s="1">
        <f t="shared" si="26"/>
        <v>0</v>
      </c>
      <c r="W69" s="1">
        <f t="shared" si="41"/>
        <v>0</v>
      </c>
      <c r="X69" s="1">
        <f t="shared" si="27"/>
        <v>0</v>
      </c>
      <c r="Y69" s="1">
        <f t="shared" si="42"/>
        <v>0</v>
      </c>
      <c r="Z69" s="1">
        <f t="shared" si="28"/>
        <v>0</v>
      </c>
      <c r="AA69" s="1">
        <f t="shared" si="43"/>
        <v>0</v>
      </c>
      <c r="AB69" s="1">
        <f t="shared" si="29"/>
        <v>0</v>
      </c>
      <c r="AC69" s="1">
        <f t="shared" si="44"/>
        <v>0</v>
      </c>
      <c r="AD69" s="1">
        <f t="shared" si="30"/>
        <v>0</v>
      </c>
      <c r="AE69" s="1">
        <f t="shared" si="45"/>
        <v>0</v>
      </c>
      <c r="AF69" s="1">
        <f t="shared" si="31"/>
        <v>0</v>
      </c>
      <c r="AG69" s="1">
        <f t="shared" si="46"/>
        <v>0</v>
      </c>
    </row>
    <row r="70" spans="1:33">
      <c r="A70" s="3">
        <v>49</v>
      </c>
      <c r="B70" s="2">
        <f t="shared" si="15"/>
        <v>0</v>
      </c>
      <c r="C70" s="1">
        <f t="shared" si="16"/>
        <v>0</v>
      </c>
      <c r="D70" s="1">
        <f t="shared" si="17"/>
        <v>0</v>
      </c>
      <c r="E70" s="1">
        <f t="shared" si="32"/>
        <v>0</v>
      </c>
      <c r="F70" s="1">
        <f t="shared" si="18"/>
        <v>0</v>
      </c>
      <c r="G70" s="1">
        <f t="shared" si="33"/>
        <v>0</v>
      </c>
      <c r="H70" s="1">
        <f t="shared" si="19"/>
        <v>0</v>
      </c>
      <c r="I70" s="1">
        <f t="shared" si="34"/>
        <v>0</v>
      </c>
      <c r="J70" s="1">
        <f t="shared" si="20"/>
        <v>0</v>
      </c>
      <c r="K70" s="1">
        <f t="shared" si="35"/>
        <v>0</v>
      </c>
      <c r="L70" s="1">
        <f t="shared" si="21"/>
        <v>1070</v>
      </c>
      <c r="M70" s="1">
        <f t="shared" si="36"/>
        <v>2807.1839571492987</v>
      </c>
      <c r="N70" s="1">
        <f t="shared" si="22"/>
        <v>0</v>
      </c>
      <c r="O70" s="1">
        <f t="shared" si="37"/>
        <v>0</v>
      </c>
      <c r="P70" s="1">
        <f t="shared" si="23"/>
        <v>0</v>
      </c>
      <c r="Q70" s="1">
        <f t="shared" si="38"/>
        <v>0</v>
      </c>
      <c r="R70" s="1">
        <f t="shared" si="24"/>
        <v>0</v>
      </c>
      <c r="S70" s="1">
        <f t="shared" si="39"/>
        <v>0</v>
      </c>
      <c r="T70" s="1">
        <f t="shared" si="25"/>
        <v>0</v>
      </c>
      <c r="U70" s="1">
        <f t="shared" si="40"/>
        <v>0</v>
      </c>
      <c r="V70" s="1">
        <f t="shared" si="26"/>
        <v>0</v>
      </c>
      <c r="W70" s="1">
        <f t="shared" si="41"/>
        <v>0</v>
      </c>
      <c r="X70" s="1">
        <f t="shared" si="27"/>
        <v>0</v>
      </c>
      <c r="Y70" s="1">
        <f t="shared" si="42"/>
        <v>0</v>
      </c>
      <c r="Z70" s="1">
        <f t="shared" si="28"/>
        <v>0</v>
      </c>
      <c r="AA70" s="1">
        <f t="shared" si="43"/>
        <v>0</v>
      </c>
      <c r="AB70" s="1">
        <f t="shared" si="29"/>
        <v>0</v>
      </c>
      <c r="AC70" s="1">
        <f t="shared" si="44"/>
        <v>0</v>
      </c>
      <c r="AD70" s="1">
        <f t="shared" si="30"/>
        <v>0</v>
      </c>
      <c r="AE70" s="1">
        <f t="shared" si="45"/>
        <v>0</v>
      </c>
      <c r="AF70" s="1">
        <f t="shared" si="31"/>
        <v>0</v>
      </c>
      <c r="AG70" s="1">
        <f t="shared" si="46"/>
        <v>0</v>
      </c>
    </row>
    <row r="71" spans="1:33">
      <c r="A71" s="3">
        <v>50</v>
      </c>
      <c r="B71" s="2">
        <f t="shared" si="15"/>
        <v>0</v>
      </c>
      <c r="C71" s="1">
        <f t="shared" si="16"/>
        <v>0</v>
      </c>
      <c r="D71" s="1">
        <f t="shared" si="17"/>
        <v>0</v>
      </c>
      <c r="E71" s="1">
        <f t="shared" si="32"/>
        <v>0</v>
      </c>
      <c r="F71" s="1">
        <f t="shared" si="18"/>
        <v>0</v>
      </c>
      <c r="G71" s="1">
        <f t="shared" si="33"/>
        <v>0</v>
      </c>
      <c r="H71" s="1">
        <f t="shared" si="19"/>
        <v>0</v>
      </c>
      <c r="I71" s="1">
        <f t="shared" si="34"/>
        <v>0</v>
      </c>
      <c r="J71" s="1">
        <f t="shared" si="20"/>
        <v>0</v>
      </c>
      <c r="K71" s="1">
        <f t="shared" si="35"/>
        <v>0</v>
      </c>
      <c r="L71" s="1">
        <f t="shared" si="21"/>
        <v>1070</v>
      </c>
      <c r="M71" s="1">
        <f t="shared" si="36"/>
        <v>1742.9745703397966</v>
      </c>
      <c r="N71" s="1">
        <f t="shared" si="22"/>
        <v>0</v>
      </c>
      <c r="O71" s="1">
        <f t="shared" si="37"/>
        <v>0</v>
      </c>
      <c r="P71" s="1">
        <f t="shared" si="23"/>
        <v>0</v>
      </c>
      <c r="Q71" s="1">
        <f t="shared" si="38"/>
        <v>0</v>
      </c>
      <c r="R71" s="1">
        <f t="shared" si="24"/>
        <v>0</v>
      </c>
      <c r="S71" s="1">
        <f t="shared" si="39"/>
        <v>0</v>
      </c>
      <c r="T71" s="1">
        <f t="shared" si="25"/>
        <v>0</v>
      </c>
      <c r="U71" s="1">
        <f t="shared" si="40"/>
        <v>0</v>
      </c>
      <c r="V71" s="1">
        <f t="shared" si="26"/>
        <v>0</v>
      </c>
      <c r="W71" s="1">
        <f t="shared" si="41"/>
        <v>0</v>
      </c>
      <c r="X71" s="1">
        <f t="shared" si="27"/>
        <v>0</v>
      </c>
      <c r="Y71" s="1">
        <f t="shared" si="42"/>
        <v>0</v>
      </c>
      <c r="Z71" s="1">
        <f t="shared" si="28"/>
        <v>0</v>
      </c>
      <c r="AA71" s="1">
        <f t="shared" si="43"/>
        <v>0</v>
      </c>
      <c r="AB71" s="1">
        <f t="shared" si="29"/>
        <v>0</v>
      </c>
      <c r="AC71" s="1">
        <f t="shared" si="44"/>
        <v>0</v>
      </c>
      <c r="AD71" s="1">
        <f t="shared" si="30"/>
        <v>0</v>
      </c>
      <c r="AE71" s="1">
        <f t="shared" si="45"/>
        <v>0</v>
      </c>
      <c r="AF71" s="1">
        <f t="shared" si="31"/>
        <v>0</v>
      </c>
      <c r="AG71" s="1">
        <f t="shared" si="46"/>
        <v>0</v>
      </c>
    </row>
    <row r="72" spans="1:33">
      <c r="A72" s="3">
        <v>51</v>
      </c>
      <c r="B72" s="2">
        <f t="shared" si="15"/>
        <v>0</v>
      </c>
      <c r="C72" s="1">
        <f t="shared" si="16"/>
        <v>0</v>
      </c>
      <c r="D72" s="1">
        <f t="shared" si="17"/>
        <v>0</v>
      </c>
      <c r="E72" s="1">
        <f t="shared" si="32"/>
        <v>0</v>
      </c>
      <c r="F72" s="1">
        <f t="shared" si="18"/>
        <v>0</v>
      </c>
      <c r="G72" s="1">
        <f t="shared" si="33"/>
        <v>0</v>
      </c>
      <c r="H72" s="1">
        <f t="shared" si="19"/>
        <v>0</v>
      </c>
      <c r="I72" s="1">
        <f t="shared" si="34"/>
        <v>0</v>
      </c>
      <c r="J72" s="1">
        <f t="shared" si="20"/>
        <v>0</v>
      </c>
      <c r="K72" s="1">
        <f t="shared" si="35"/>
        <v>0</v>
      </c>
      <c r="L72" s="1">
        <f t="shared" si="21"/>
        <v>1070</v>
      </c>
      <c r="M72" s="1">
        <f t="shared" si="36"/>
        <v>675.21781890759598</v>
      </c>
      <c r="N72" s="1">
        <f t="shared" si="22"/>
        <v>0</v>
      </c>
      <c r="O72" s="1">
        <f t="shared" si="37"/>
        <v>0</v>
      </c>
      <c r="P72" s="1">
        <f t="shared" si="23"/>
        <v>0</v>
      </c>
      <c r="Q72" s="1">
        <f t="shared" si="38"/>
        <v>0</v>
      </c>
      <c r="R72" s="1">
        <f t="shared" si="24"/>
        <v>0</v>
      </c>
      <c r="S72" s="1">
        <f t="shared" si="39"/>
        <v>0</v>
      </c>
      <c r="T72" s="1">
        <f t="shared" si="25"/>
        <v>0</v>
      </c>
      <c r="U72" s="1">
        <f t="shared" si="40"/>
        <v>0</v>
      </c>
      <c r="V72" s="1">
        <f t="shared" si="26"/>
        <v>0</v>
      </c>
      <c r="W72" s="1">
        <f t="shared" si="41"/>
        <v>0</v>
      </c>
      <c r="X72" s="1">
        <f t="shared" si="27"/>
        <v>0</v>
      </c>
      <c r="Y72" s="1">
        <f t="shared" si="42"/>
        <v>0</v>
      </c>
      <c r="Z72" s="1">
        <f t="shared" si="28"/>
        <v>0</v>
      </c>
      <c r="AA72" s="1">
        <f t="shared" si="43"/>
        <v>0</v>
      </c>
      <c r="AB72" s="1">
        <f t="shared" si="29"/>
        <v>0</v>
      </c>
      <c r="AC72" s="1">
        <f t="shared" si="44"/>
        <v>0</v>
      </c>
      <c r="AD72" s="1">
        <f t="shared" si="30"/>
        <v>0</v>
      </c>
      <c r="AE72" s="1">
        <f t="shared" si="45"/>
        <v>0</v>
      </c>
      <c r="AF72" s="1">
        <f t="shared" si="31"/>
        <v>0</v>
      </c>
      <c r="AG72" s="1">
        <f t="shared" si="46"/>
        <v>0</v>
      </c>
    </row>
    <row r="73" spans="1:33">
      <c r="A73" s="3">
        <v>52</v>
      </c>
      <c r="B73" s="2">
        <f t="shared" si="15"/>
        <v>0</v>
      </c>
      <c r="C73" s="1">
        <f t="shared" si="16"/>
        <v>0</v>
      </c>
      <c r="D73" s="1">
        <f t="shared" si="17"/>
        <v>0</v>
      </c>
      <c r="E73" s="1">
        <f t="shared" si="32"/>
        <v>0</v>
      </c>
      <c r="F73" s="1">
        <f t="shared" si="18"/>
        <v>0</v>
      </c>
      <c r="G73" s="1">
        <f t="shared" si="33"/>
        <v>0</v>
      </c>
      <c r="H73" s="1">
        <f t="shared" si="19"/>
        <v>0</v>
      </c>
      <c r="I73" s="1">
        <f t="shared" si="34"/>
        <v>0</v>
      </c>
      <c r="J73" s="1">
        <f t="shared" si="20"/>
        <v>0</v>
      </c>
      <c r="K73" s="1">
        <f t="shared" si="35"/>
        <v>0</v>
      </c>
      <c r="L73" s="1">
        <f t="shared" si="21"/>
        <v>675.21781890759598</v>
      </c>
      <c r="M73" s="1">
        <f t="shared" si="36"/>
        <v>0</v>
      </c>
      <c r="N73" s="1">
        <f t="shared" si="22"/>
        <v>0</v>
      </c>
      <c r="O73" s="1">
        <f t="shared" si="37"/>
        <v>0</v>
      </c>
      <c r="P73" s="1">
        <f t="shared" si="23"/>
        <v>0</v>
      </c>
      <c r="Q73" s="1">
        <f t="shared" si="38"/>
        <v>0</v>
      </c>
      <c r="R73" s="1">
        <f t="shared" si="24"/>
        <v>0</v>
      </c>
      <c r="S73" s="1">
        <f t="shared" si="39"/>
        <v>0</v>
      </c>
      <c r="T73" s="1">
        <f t="shared" si="25"/>
        <v>0</v>
      </c>
      <c r="U73" s="1">
        <f t="shared" si="40"/>
        <v>0</v>
      </c>
      <c r="V73" s="1">
        <f t="shared" si="26"/>
        <v>0</v>
      </c>
      <c r="W73" s="1">
        <f t="shared" si="41"/>
        <v>0</v>
      </c>
      <c r="X73" s="1">
        <f t="shared" si="27"/>
        <v>0</v>
      </c>
      <c r="Y73" s="1">
        <f t="shared" si="42"/>
        <v>0</v>
      </c>
      <c r="Z73" s="1">
        <f t="shared" si="28"/>
        <v>0</v>
      </c>
      <c r="AA73" s="1">
        <f t="shared" si="43"/>
        <v>0</v>
      </c>
      <c r="AB73" s="1">
        <f t="shared" si="29"/>
        <v>0</v>
      </c>
      <c r="AC73" s="1">
        <f t="shared" si="44"/>
        <v>0</v>
      </c>
      <c r="AD73" s="1">
        <f t="shared" si="30"/>
        <v>0</v>
      </c>
      <c r="AE73" s="1">
        <f t="shared" si="45"/>
        <v>0</v>
      </c>
      <c r="AF73" s="1">
        <f t="shared" si="31"/>
        <v>0</v>
      </c>
      <c r="AG73" s="1">
        <f t="shared" si="46"/>
        <v>0</v>
      </c>
    </row>
    <row r="74" spans="1:33">
      <c r="A74" s="3">
        <v>53</v>
      </c>
      <c r="B74" s="2">
        <f t="shared" si="15"/>
        <v>0</v>
      </c>
      <c r="C74" s="1">
        <f t="shared" si="16"/>
        <v>0</v>
      </c>
      <c r="D74" s="1">
        <f t="shared" si="17"/>
        <v>0</v>
      </c>
      <c r="E74" s="1">
        <f t="shared" si="32"/>
        <v>0</v>
      </c>
      <c r="F74" s="1">
        <f t="shared" si="18"/>
        <v>0</v>
      </c>
      <c r="G74" s="1">
        <f t="shared" si="33"/>
        <v>0</v>
      </c>
      <c r="H74" s="1">
        <f t="shared" si="19"/>
        <v>0</v>
      </c>
      <c r="I74" s="1">
        <f t="shared" si="34"/>
        <v>0</v>
      </c>
      <c r="J74" s="1">
        <f t="shared" si="20"/>
        <v>0</v>
      </c>
      <c r="K74" s="1">
        <f t="shared" si="35"/>
        <v>0</v>
      </c>
      <c r="L74" s="1">
        <f t="shared" si="21"/>
        <v>0</v>
      </c>
      <c r="M74" s="1">
        <f t="shared" si="36"/>
        <v>0</v>
      </c>
      <c r="N74" s="1">
        <f t="shared" si="22"/>
        <v>0</v>
      </c>
      <c r="O74" s="1">
        <f t="shared" si="37"/>
        <v>0</v>
      </c>
      <c r="P74" s="1">
        <f t="shared" si="23"/>
        <v>0</v>
      </c>
      <c r="Q74" s="1">
        <f t="shared" si="38"/>
        <v>0</v>
      </c>
      <c r="R74" s="1">
        <f t="shared" si="24"/>
        <v>0</v>
      </c>
      <c r="S74" s="1">
        <f t="shared" si="39"/>
        <v>0</v>
      </c>
      <c r="T74" s="1">
        <f t="shared" si="25"/>
        <v>0</v>
      </c>
      <c r="U74" s="1">
        <f t="shared" si="40"/>
        <v>0</v>
      </c>
      <c r="V74" s="1">
        <f t="shared" si="26"/>
        <v>0</v>
      </c>
      <c r="W74" s="1">
        <f t="shared" si="41"/>
        <v>0</v>
      </c>
      <c r="X74" s="1">
        <f t="shared" si="27"/>
        <v>0</v>
      </c>
      <c r="Y74" s="1">
        <f t="shared" si="42"/>
        <v>0</v>
      </c>
      <c r="Z74" s="1">
        <f t="shared" si="28"/>
        <v>0</v>
      </c>
      <c r="AA74" s="1">
        <f t="shared" si="43"/>
        <v>0</v>
      </c>
      <c r="AB74" s="1">
        <f t="shared" si="29"/>
        <v>0</v>
      </c>
      <c r="AC74" s="1">
        <f t="shared" si="44"/>
        <v>0</v>
      </c>
      <c r="AD74" s="1">
        <f t="shared" si="30"/>
        <v>0</v>
      </c>
      <c r="AE74" s="1">
        <f t="shared" si="45"/>
        <v>0</v>
      </c>
      <c r="AF74" s="1">
        <f t="shared" si="31"/>
        <v>0</v>
      </c>
      <c r="AG74" s="1">
        <f t="shared" si="46"/>
        <v>0</v>
      </c>
    </row>
    <row r="75" spans="1:33">
      <c r="A75" s="3">
        <v>54</v>
      </c>
      <c r="B75" s="2">
        <f t="shared" si="15"/>
        <v>0</v>
      </c>
      <c r="C75" s="1">
        <f t="shared" si="16"/>
        <v>0</v>
      </c>
      <c r="D75" s="1">
        <f t="shared" si="17"/>
        <v>0</v>
      </c>
      <c r="E75" s="1">
        <f t="shared" si="32"/>
        <v>0</v>
      </c>
      <c r="F75" s="1">
        <f t="shared" si="18"/>
        <v>0</v>
      </c>
      <c r="G75" s="1">
        <f t="shared" si="33"/>
        <v>0</v>
      </c>
      <c r="H75" s="1">
        <f t="shared" si="19"/>
        <v>0</v>
      </c>
      <c r="I75" s="1">
        <f t="shared" si="34"/>
        <v>0</v>
      </c>
      <c r="J75" s="1">
        <f t="shared" si="20"/>
        <v>0</v>
      </c>
      <c r="K75" s="1">
        <f t="shared" si="35"/>
        <v>0</v>
      </c>
      <c r="L75" s="1">
        <f t="shared" si="21"/>
        <v>0</v>
      </c>
      <c r="M75" s="1">
        <f t="shared" si="36"/>
        <v>0</v>
      </c>
      <c r="N75" s="1">
        <f t="shared" si="22"/>
        <v>0</v>
      </c>
      <c r="O75" s="1">
        <f t="shared" si="37"/>
        <v>0</v>
      </c>
      <c r="P75" s="1">
        <f t="shared" si="23"/>
        <v>0</v>
      </c>
      <c r="Q75" s="1">
        <f t="shared" si="38"/>
        <v>0</v>
      </c>
      <c r="R75" s="1">
        <f t="shared" si="24"/>
        <v>0</v>
      </c>
      <c r="S75" s="1">
        <f t="shared" si="39"/>
        <v>0</v>
      </c>
      <c r="T75" s="1">
        <f t="shared" si="25"/>
        <v>0</v>
      </c>
      <c r="U75" s="1">
        <f t="shared" si="40"/>
        <v>0</v>
      </c>
      <c r="V75" s="1">
        <f t="shared" si="26"/>
        <v>0</v>
      </c>
      <c r="W75" s="1">
        <f t="shared" si="41"/>
        <v>0</v>
      </c>
      <c r="X75" s="1">
        <f t="shared" si="27"/>
        <v>0</v>
      </c>
      <c r="Y75" s="1">
        <f t="shared" si="42"/>
        <v>0</v>
      </c>
      <c r="Z75" s="1">
        <f t="shared" si="28"/>
        <v>0</v>
      </c>
      <c r="AA75" s="1">
        <f t="shared" si="43"/>
        <v>0</v>
      </c>
      <c r="AB75" s="1">
        <f t="shared" si="29"/>
        <v>0</v>
      </c>
      <c r="AC75" s="1">
        <f t="shared" si="44"/>
        <v>0</v>
      </c>
      <c r="AD75" s="1">
        <f t="shared" si="30"/>
        <v>0</v>
      </c>
      <c r="AE75" s="1">
        <f t="shared" si="45"/>
        <v>0</v>
      </c>
      <c r="AF75" s="1">
        <f t="shared" si="31"/>
        <v>0</v>
      </c>
      <c r="AG75" s="1">
        <f t="shared" si="46"/>
        <v>0</v>
      </c>
    </row>
    <row r="76" spans="1:33">
      <c r="A76" s="3">
        <v>55</v>
      </c>
      <c r="B76" s="2">
        <f t="shared" si="15"/>
        <v>0</v>
      </c>
      <c r="C76" s="1">
        <f t="shared" si="16"/>
        <v>0</v>
      </c>
      <c r="D76" s="1">
        <f t="shared" si="17"/>
        <v>0</v>
      </c>
      <c r="E76" s="1">
        <f t="shared" si="32"/>
        <v>0</v>
      </c>
      <c r="F76" s="1">
        <f t="shared" si="18"/>
        <v>0</v>
      </c>
      <c r="G76" s="1">
        <f t="shared" si="33"/>
        <v>0</v>
      </c>
      <c r="H76" s="1">
        <f t="shared" si="19"/>
        <v>0</v>
      </c>
      <c r="I76" s="1">
        <f t="shared" si="34"/>
        <v>0</v>
      </c>
      <c r="J76" s="1">
        <f t="shared" si="20"/>
        <v>0</v>
      </c>
      <c r="K76" s="1">
        <f t="shared" si="35"/>
        <v>0</v>
      </c>
      <c r="L76" s="1">
        <f t="shared" si="21"/>
        <v>0</v>
      </c>
      <c r="M76" s="1">
        <f t="shared" si="36"/>
        <v>0</v>
      </c>
      <c r="N76" s="1">
        <f t="shared" si="22"/>
        <v>0</v>
      </c>
      <c r="O76" s="1">
        <f t="shared" si="37"/>
        <v>0</v>
      </c>
      <c r="P76" s="1">
        <f t="shared" si="23"/>
        <v>0</v>
      </c>
      <c r="Q76" s="1">
        <f t="shared" si="38"/>
        <v>0</v>
      </c>
      <c r="R76" s="1">
        <f t="shared" si="24"/>
        <v>0</v>
      </c>
      <c r="S76" s="1">
        <f t="shared" si="39"/>
        <v>0</v>
      </c>
      <c r="T76" s="1">
        <f t="shared" si="25"/>
        <v>0</v>
      </c>
      <c r="U76" s="1">
        <f t="shared" si="40"/>
        <v>0</v>
      </c>
      <c r="V76" s="1">
        <f t="shared" si="26"/>
        <v>0</v>
      </c>
      <c r="W76" s="1">
        <f t="shared" si="41"/>
        <v>0</v>
      </c>
      <c r="X76" s="1">
        <f t="shared" si="27"/>
        <v>0</v>
      </c>
      <c r="Y76" s="1">
        <f t="shared" si="42"/>
        <v>0</v>
      </c>
      <c r="Z76" s="1">
        <f t="shared" si="28"/>
        <v>0</v>
      </c>
      <c r="AA76" s="1">
        <f t="shared" si="43"/>
        <v>0</v>
      </c>
      <c r="AB76" s="1">
        <f t="shared" si="29"/>
        <v>0</v>
      </c>
      <c r="AC76" s="1">
        <f t="shared" si="44"/>
        <v>0</v>
      </c>
      <c r="AD76" s="1">
        <f t="shared" si="30"/>
        <v>0</v>
      </c>
      <c r="AE76" s="1">
        <f t="shared" si="45"/>
        <v>0</v>
      </c>
      <c r="AF76" s="1">
        <f t="shared" si="31"/>
        <v>0</v>
      </c>
      <c r="AG76" s="1">
        <f t="shared" si="46"/>
        <v>0</v>
      </c>
    </row>
    <row r="77" spans="1:33">
      <c r="A77" s="3">
        <v>56</v>
      </c>
      <c r="B77" s="2">
        <f t="shared" si="15"/>
        <v>0</v>
      </c>
      <c r="C77" s="1">
        <f t="shared" si="16"/>
        <v>0</v>
      </c>
      <c r="D77" s="1">
        <f t="shared" si="17"/>
        <v>0</v>
      </c>
      <c r="E77" s="1">
        <f t="shared" si="32"/>
        <v>0</v>
      </c>
      <c r="F77" s="1">
        <f t="shared" si="18"/>
        <v>0</v>
      </c>
      <c r="G77" s="1">
        <f t="shared" si="33"/>
        <v>0</v>
      </c>
      <c r="H77" s="1">
        <f t="shared" si="19"/>
        <v>0</v>
      </c>
      <c r="I77" s="1">
        <f t="shared" si="34"/>
        <v>0</v>
      </c>
      <c r="J77" s="1">
        <f t="shared" si="20"/>
        <v>0</v>
      </c>
      <c r="K77" s="1">
        <f t="shared" si="35"/>
        <v>0</v>
      </c>
      <c r="L77" s="1">
        <f t="shared" si="21"/>
        <v>0</v>
      </c>
      <c r="M77" s="1">
        <f t="shared" si="36"/>
        <v>0</v>
      </c>
      <c r="N77" s="1">
        <f t="shared" si="22"/>
        <v>0</v>
      </c>
      <c r="O77" s="1">
        <f t="shared" si="37"/>
        <v>0</v>
      </c>
      <c r="P77" s="1">
        <f t="shared" si="23"/>
        <v>0</v>
      </c>
      <c r="Q77" s="1">
        <f t="shared" si="38"/>
        <v>0</v>
      </c>
      <c r="R77" s="1">
        <f t="shared" si="24"/>
        <v>0</v>
      </c>
      <c r="S77" s="1">
        <f t="shared" si="39"/>
        <v>0</v>
      </c>
      <c r="T77" s="1">
        <f t="shared" si="25"/>
        <v>0</v>
      </c>
      <c r="U77" s="1">
        <f t="shared" si="40"/>
        <v>0</v>
      </c>
      <c r="V77" s="1">
        <f t="shared" si="26"/>
        <v>0</v>
      </c>
      <c r="W77" s="1">
        <f t="shared" si="41"/>
        <v>0</v>
      </c>
      <c r="X77" s="1">
        <f t="shared" si="27"/>
        <v>0</v>
      </c>
      <c r="Y77" s="1">
        <f t="shared" si="42"/>
        <v>0</v>
      </c>
      <c r="Z77" s="1">
        <f t="shared" si="28"/>
        <v>0</v>
      </c>
      <c r="AA77" s="1">
        <f t="shared" si="43"/>
        <v>0</v>
      </c>
      <c r="AB77" s="1">
        <f t="shared" si="29"/>
        <v>0</v>
      </c>
      <c r="AC77" s="1">
        <f t="shared" si="44"/>
        <v>0</v>
      </c>
      <c r="AD77" s="1">
        <f t="shared" si="30"/>
        <v>0</v>
      </c>
      <c r="AE77" s="1">
        <f t="shared" si="45"/>
        <v>0</v>
      </c>
      <c r="AF77" s="1">
        <f t="shared" si="31"/>
        <v>0</v>
      </c>
      <c r="AG77" s="1">
        <f t="shared" si="46"/>
        <v>0</v>
      </c>
    </row>
    <row r="78" spans="1:33">
      <c r="A78" s="3">
        <v>57</v>
      </c>
      <c r="B78" s="2">
        <f t="shared" si="15"/>
        <v>0</v>
      </c>
      <c r="C78" s="1">
        <f t="shared" si="16"/>
        <v>0</v>
      </c>
      <c r="D78" s="1">
        <f t="shared" si="17"/>
        <v>0</v>
      </c>
      <c r="E78" s="1">
        <f t="shared" si="32"/>
        <v>0</v>
      </c>
      <c r="F78" s="1">
        <f t="shared" si="18"/>
        <v>0</v>
      </c>
      <c r="G78" s="1">
        <f t="shared" si="33"/>
        <v>0</v>
      </c>
      <c r="H78" s="1">
        <f t="shared" si="19"/>
        <v>0</v>
      </c>
      <c r="I78" s="1">
        <f t="shared" si="34"/>
        <v>0</v>
      </c>
      <c r="J78" s="1">
        <f t="shared" si="20"/>
        <v>0</v>
      </c>
      <c r="K78" s="1">
        <f t="shared" si="35"/>
        <v>0</v>
      </c>
      <c r="L78" s="1">
        <f t="shared" si="21"/>
        <v>0</v>
      </c>
      <c r="M78" s="1">
        <f t="shared" si="36"/>
        <v>0</v>
      </c>
      <c r="N78" s="1">
        <f t="shared" si="22"/>
        <v>0</v>
      </c>
      <c r="O78" s="1">
        <f t="shared" si="37"/>
        <v>0</v>
      </c>
      <c r="P78" s="1">
        <f t="shared" si="23"/>
        <v>0</v>
      </c>
      <c r="Q78" s="1">
        <f t="shared" si="38"/>
        <v>0</v>
      </c>
      <c r="R78" s="1">
        <f t="shared" si="24"/>
        <v>0</v>
      </c>
      <c r="S78" s="1">
        <f t="shared" si="39"/>
        <v>0</v>
      </c>
      <c r="T78" s="1">
        <f t="shared" si="25"/>
        <v>0</v>
      </c>
      <c r="U78" s="1">
        <f t="shared" si="40"/>
        <v>0</v>
      </c>
      <c r="V78" s="1">
        <f t="shared" si="26"/>
        <v>0</v>
      </c>
      <c r="W78" s="1">
        <f t="shared" si="41"/>
        <v>0</v>
      </c>
      <c r="X78" s="1">
        <f t="shared" si="27"/>
        <v>0</v>
      </c>
      <c r="Y78" s="1">
        <f t="shared" si="42"/>
        <v>0</v>
      </c>
      <c r="Z78" s="1">
        <f t="shared" si="28"/>
        <v>0</v>
      </c>
      <c r="AA78" s="1">
        <f t="shared" si="43"/>
        <v>0</v>
      </c>
      <c r="AB78" s="1">
        <f t="shared" si="29"/>
        <v>0</v>
      </c>
      <c r="AC78" s="1">
        <f t="shared" si="44"/>
        <v>0</v>
      </c>
      <c r="AD78" s="1">
        <f t="shared" si="30"/>
        <v>0</v>
      </c>
      <c r="AE78" s="1">
        <f t="shared" si="45"/>
        <v>0</v>
      </c>
      <c r="AF78" s="1">
        <f t="shared" si="31"/>
        <v>0</v>
      </c>
      <c r="AG78" s="1">
        <f t="shared" si="46"/>
        <v>0</v>
      </c>
    </row>
    <row r="79" spans="1:33">
      <c r="A79" s="3">
        <v>58</v>
      </c>
      <c r="B79" s="2">
        <f t="shared" si="15"/>
        <v>0</v>
      </c>
      <c r="C79" s="1">
        <f t="shared" si="16"/>
        <v>0</v>
      </c>
      <c r="D79" s="1">
        <f t="shared" si="17"/>
        <v>0</v>
      </c>
      <c r="E79" s="1">
        <f t="shared" si="32"/>
        <v>0</v>
      </c>
      <c r="F79" s="1">
        <f t="shared" si="18"/>
        <v>0</v>
      </c>
      <c r="G79" s="1">
        <f t="shared" si="33"/>
        <v>0</v>
      </c>
      <c r="H79" s="1">
        <f t="shared" si="19"/>
        <v>0</v>
      </c>
      <c r="I79" s="1">
        <f t="shared" si="34"/>
        <v>0</v>
      </c>
      <c r="J79" s="1">
        <f t="shared" si="20"/>
        <v>0</v>
      </c>
      <c r="K79" s="1">
        <f t="shared" si="35"/>
        <v>0</v>
      </c>
      <c r="L79" s="1">
        <f t="shared" si="21"/>
        <v>0</v>
      </c>
      <c r="M79" s="1">
        <f t="shared" si="36"/>
        <v>0</v>
      </c>
      <c r="N79" s="1">
        <f t="shared" si="22"/>
        <v>0</v>
      </c>
      <c r="O79" s="1">
        <f t="shared" si="37"/>
        <v>0</v>
      </c>
      <c r="P79" s="1">
        <f t="shared" si="23"/>
        <v>0</v>
      </c>
      <c r="Q79" s="1">
        <f t="shared" si="38"/>
        <v>0</v>
      </c>
      <c r="R79" s="1">
        <f t="shared" si="24"/>
        <v>0</v>
      </c>
      <c r="S79" s="1">
        <f t="shared" si="39"/>
        <v>0</v>
      </c>
      <c r="T79" s="1">
        <f t="shared" si="25"/>
        <v>0</v>
      </c>
      <c r="U79" s="1">
        <f t="shared" si="40"/>
        <v>0</v>
      </c>
      <c r="V79" s="1">
        <f t="shared" si="26"/>
        <v>0</v>
      </c>
      <c r="W79" s="1">
        <f t="shared" si="41"/>
        <v>0</v>
      </c>
      <c r="X79" s="1">
        <f t="shared" si="27"/>
        <v>0</v>
      </c>
      <c r="Y79" s="1">
        <f t="shared" si="42"/>
        <v>0</v>
      </c>
      <c r="Z79" s="1">
        <f t="shared" si="28"/>
        <v>0</v>
      </c>
      <c r="AA79" s="1">
        <f t="shared" si="43"/>
        <v>0</v>
      </c>
      <c r="AB79" s="1">
        <f t="shared" si="29"/>
        <v>0</v>
      </c>
      <c r="AC79" s="1">
        <f t="shared" si="44"/>
        <v>0</v>
      </c>
      <c r="AD79" s="1">
        <f t="shared" si="30"/>
        <v>0</v>
      </c>
      <c r="AE79" s="1">
        <f t="shared" si="45"/>
        <v>0</v>
      </c>
      <c r="AF79" s="1">
        <f t="shared" si="31"/>
        <v>0</v>
      </c>
      <c r="AG79" s="1">
        <f t="shared" si="46"/>
        <v>0</v>
      </c>
    </row>
    <row r="80" spans="1:33">
      <c r="A80" s="3">
        <v>59</v>
      </c>
      <c r="B80" s="2">
        <f t="shared" si="15"/>
        <v>0</v>
      </c>
      <c r="C80" s="1">
        <f t="shared" si="16"/>
        <v>0</v>
      </c>
      <c r="D80" s="1">
        <f t="shared" si="17"/>
        <v>0</v>
      </c>
      <c r="E80" s="1">
        <f t="shared" si="32"/>
        <v>0</v>
      </c>
      <c r="F80" s="1">
        <f t="shared" si="18"/>
        <v>0</v>
      </c>
      <c r="G80" s="1">
        <f t="shared" si="33"/>
        <v>0</v>
      </c>
      <c r="H80" s="1">
        <f t="shared" si="19"/>
        <v>0</v>
      </c>
      <c r="I80" s="1">
        <f t="shared" si="34"/>
        <v>0</v>
      </c>
      <c r="J80" s="1">
        <f t="shared" si="20"/>
        <v>0</v>
      </c>
      <c r="K80" s="1">
        <f t="shared" si="35"/>
        <v>0</v>
      </c>
      <c r="L80" s="1">
        <f t="shared" si="21"/>
        <v>0</v>
      </c>
      <c r="M80" s="1">
        <f t="shared" si="36"/>
        <v>0</v>
      </c>
      <c r="N80" s="1">
        <f t="shared" si="22"/>
        <v>0</v>
      </c>
      <c r="O80" s="1">
        <f t="shared" si="37"/>
        <v>0</v>
      </c>
      <c r="P80" s="1">
        <f t="shared" si="23"/>
        <v>0</v>
      </c>
      <c r="Q80" s="1">
        <f t="shared" si="38"/>
        <v>0</v>
      </c>
      <c r="R80" s="1">
        <f t="shared" si="24"/>
        <v>0</v>
      </c>
      <c r="S80" s="1">
        <f t="shared" si="39"/>
        <v>0</v>
      </c>
      <c r="T80" s="1">
        <f t="shared" si="25"/>
        <v>0</v>
      </c>
      <c r="U80" s="1">
        <f t="shared" si="40"/>
        <v>0</v>
      </c>
      <c r="V80" s="1">
        <f t="shared" si="26"/>
        <v>0</v>
      </c>
      <c r="W80" s="1">
        <f t="shared" si="41"/>
        <v>0</v>
      </c>
      <c r="X80" s="1">
        <f t="shared" si="27"/>
        <v>0</v>
      </c>
      <c r="Y80" s="1">
        <f t="shared" si="42"/>
        <v>0</v>
      </c>
      <c r="Z80" s="1">
        <f t="shared" si="28"/>
        <v>0</v>
      </c>
      <c r="AA80" s="1">
        <f t="shared" si="43"/>
        <v>0</v>
      </c>
      <c r="AB80" s="1">
        <f t="shared" si="29"/>
        <v>0</v>
      </c>
      <c r="AC80" s="1">
        <f t="shared" si="44"/>
        <v>0</v>
      </c>
      <c r="AD80" s="1">
        <f t="shared" si="30"/>
        <v>0</v>
      </c>
      <c r="AE80" s="1">
        <f t="shared" si="45"/>
        <v>0</v>
      </c>
      <c r="AF80" s="1">
        <f t="shared" si="31"/>
        <v>0</v>
      </c>
      <c r="AG80" s="1">
        <f t="shared" si="46"/>
        <v>0</v>
      </c>
    </row>
    <row r="81" spans="1:33">
      <c r="A81" s="3">
        <v>60</v>
      </c>
      <c r="B81" s="2">
        <f t="shared" si="15"/>
        <v>0</v>
      </c>
      <c r="C81" s="1">
        <f t="shared" si="16"/>
        <v>0</v>
      </c>
      <c r="D81" s="1">
        <f t="shared" si="17"/>
        <v>0</v>
      </c>
      <c r="E81" s="1">
        <f t="shared" si="32"/>
        <v>0</v>
      </c>
      <c r="F81" s="1">
        <f t="shared" si="18"/>
        <v>0</v>
      </c>
      <c r="G81" s="1">
        <f t="shared" si="33"/>
        <v>0</v>
      </c>
      <c r="H81" s="1">
        <f t="shared" si="19"/>
        <v>0</v>
      </c>
      <c r="I81" s="1">
        <f t="shared" si="34"/>
        <v>0</v>
      </c>
      <c r="J81" s="1">
        <f t="shared" si="20"/>
        <v>0</v>
      </c>
      <c r="K81" s="1">
        <f t="shared" si="35"/>
        <v>0</v>
      </c>
      <c r="L81" s="1">
        <f t="shared" si="21"/>
        <v>0</v>
      </c>
      <c r="M81" s="1">
        <f t="shared" si="36"/>
        <v>0</v>
      </c>
      <c r="N81" s="1">
        <f t="shared" si="22"/>
        <v>0</v>
      </c>
      <c r="O81" s="1">
        <f t="shared" si="37"/>
        <v>0</v>
      </c>
      <c r="P81" s="1">
        <f t="shared" si="23"/>
        <v>0</v>
      </c>
      <c r="Q81" s="1">
        <f t="shared" si="38"/>
        <v>0</v>
      </c>
      <c r="R81" s="1">
        <f t="shared" si="24"/>
        <v>0</v>
      </c>
      <c r="S81" s="1">
        <f t="shared" si="39"/>
        <v>0</v>
      </c>
      <c r="T81" s="1">
        <f t="shared" si="25"/>
        <v>0</v>
      </c>
      <c r="U81" s="1">
        <f t="shared" si="40"/>
        <v>0</v>
      </c>
      <c r="V81" s="1">
        <f t="shared" si="26"/>
        <v>0</v>
      </c>
      <c r="W81" s="1">
        <f t="shared" si="41"/>
        <v>0</v>
      </c>
      <c r="X81" s="1">
        <f t="shared" si="27"/>
        <v>0</v>
      </c>
      <c r="Y81" s="1">
        <f t="shared" si="42"/>
        <v>0</v>
      </c>
      <c r="Z81" s="1">
        <f t="shared" si="28"/>
        <v>0</v>
      </c>
      <c r="AA81" s="1">
        <f t="shared" si="43"/>
        <v>0</v>
      </c>
      <c r="AB81" s="1">
        <f t="shared" si="29"/>
        <v>0</v>
      </c>
      <c r="AC81" s="1">
        <f t="shared" si="44"/>
        <v>0</v>
      </c>
      <c r="AD81" s="1">
        <f t="shared" si="30"/>
        <v>0</v>
      </c>
      <c r="AE81" s="1">
        <f t="shared" si="45"/>
        <v>0</v>
      </c>
      <c r="AF81" s="1">
        <f t="shared" si="31"/>
        <v>0</v>
      </c>
      <c r="AG81" s="1">
        <f t="shared" si="46"/>
        <v>0</v>
      </c>
    </row>
    <row r="82" spans="1:33">
      <c r="A82" s="3">
        <v>61</v>
      </c>
      <c r="B82" s="2">
        <f t="shared" si="15"/>
        <v>0</v>
      </c>
      <c r="C82" s="1">
        <f t="shared" si="16"/>
        <v>0</v>
      </c>
      <c r="D82" s="1">
        <f t="shared" si="17"/>
        <v>0</v>
      </c>
      <c r="E82" s="1">
        <f t="shared" si="32"/>
        <v>0</v>
      </c>
      <c r="F82" s="1">
        <f t="shared" si="18"/>
        <v>0</v>
      </c>
      <c r="G82" s="1">
        <f t="shared" si="33"/>
        <v>0</v>
      </c>
      <c r="H82" s="1">
        <f t="shared" si="19"/>
        <v>0</v>
      </c>
      <c r="I82" s="1">
        <f t="shared" si="34"/>
        <v>0</v>
      </c>
      <c r="J82" s="1">
        <f t="shared" si="20"/>
        <v>0</v>
      </c>
      <c r="K82" s="1">
        <f t="shared" si="35"/>
        <v>0</v>
      </c>
      <c r="L82" s="1">
        <f t="shared" si="21"/>
        <v>0</v>
      </c>
      <c r="M82" s="1">
        <f t="shared" si="36"/>
        <v>0</v>
      </c>
      <c r="N82" s="1">
        <f t="shared" si="22"/>
        <v>0</v>
      </c>
      <c r="O82" s="1">
        <f t="shared" si="37"/>
        <v>0</v>
      </c>
      <c r="P82" s="1">
        <f t="shared" si="23"/>
        <v>0</v>
      </c>
      <c r="Q82" s="1">
        <f t="shared" si="38"/>
        <v>0</v>
      </c>
      <c r="R82" s="1">
        <f t="shared" si="24"/>
        <v>0</v>
      </c>
      <c r="S82" s="1">
        <f t="shared" si="39"/>
        <v>0</v>
      </c>
      <c r="T82" s="1">
        <f t="shared" si="25"/>
        <v>0</v>
      </c>
      <c r="U82" s="1">
        <f t="shared" si="40"/>
        <v>0</v>
      </c>
      <c r="V82" s="1">
        <f t="shared" si="26"/>
        <v>0</v>
      </c>
      <c r="W82" s="1">
        <f t="shared" si="41"/>
        <v>0</v>
      </c>
      <c r="X82" s="1">
        <f t="shared" si="27"/>
        <v>0</v>
      </c>
      <c r="Y82" s="1">
        <f t="shared" si="42"/>
        <v>0</v>
      </c>
      <c r="Z82" s="1">
        <f t="shared" si="28"/>
        <v>0</v>
      </c>
      <c r="AA82" s="1">
        <f t="shared" si="43"/>
        <v>0</v>
      </c>
      <c r="AB82" s="1">
        <f t="shared" si="29"/>
        <v>0</v>
      </c>
      <c r="AC82" s="1">
        <f t="shared" si="44"/>
        <v>0</v>
      </c>
      <c r="AD82" s="1">
        <f t="shared" si="30"/>
        <v>0</v>
      </c>
      <c r="AE82" s="1">
        <f t="shared" si="45"/>
        <v>0</v>
      </c>
      <c r="AF82" s="1">
        <f t="shared" si="31"/>
        <v>0</v>
      </c>
      <c r="AG82" s="1">
        <f t="shared" si="46"/>
        <v>0</v>
      </c>
    </row>
    <row r="83" spans="1:33">
      <c r="A83" s="3">
        <v>62</v>
      </c>
      <c r="B83" s="2">
        <f t="shared" si="15"/>
        <v>0</v>
      </c>
      <c r="C83" s="1">
        <f t="shared" si="16"/>
        <v>0</v>
      </c>
      <c r="D83" s="1">
        <f t="shared" si="17"/>
        <v>0</v>
      </c>
      <c r="E83" s="1">
        <f t="shared" si="32"/>
        <v>0</v>
      </c>
      <c r="F83" s="1">
        <f t="shared" si="18"/>
        <v>0</v>
      </c>
      <c r="G83" s="1">
        <f t="shared" si="33"/>
        <v>0</v>
      </c>
      <c r="H83" s="1">
        <f t="shared" si="19"/>
        <v>0</v>
      </c>
      <c r="I83" s="1">
        <f t="shared" si="34"/>
        <v>0</v>
      </c>
      <c r="J83" s="1">
        <f t="shared" si="20"/>
        <v>0</v>
      </c>
      <c r="K83" s="1">
        <f t="shared" si="35"/>
        <v>0</v>
      </c>
      <c r="L83" s="1">
        <f t="shared" si="21"/>
        <v>0</v>
      </c>
      <c r="M83" s="1">
        <f t="shared" si="36"/>
        <v>0</v>
      </c>
      <c r="N83" s="1">
        <f t="shared" si="22"/>
        <v>0</v>
      </c>
      <c r="O83" s="1">
        <f t="shared" si="37"/>
        <v>0</v>
      </c>
      <c r="P83" s="1">
        <f t="shared" si="23"/>
        <v>0</v>
      </c>
      <c r="Q83" s="1">
        <f t="shared" si="38"/>
        <v>0</v>
      </c>
      <c r="R83" s="1">
        <f t="shared" si="24"/>
        <v>0</v>
      </c>
      <c r="S83" s="1">
        <f t="shared" si="39"/>
        <v>0</v>
      </c>
      <c r="T83" s="1">
        <f t="shared" si="25"/>
        <v>0</v>
      </c>
      <c r="U83" s="1">
        <f t="shared" si="40"/>
        <v>0</v>
      </c>
      <c r="V83" s="1">
        <f t="shared" si="26"/>
        <v>0</v>
      </c>
      <c r="W83" s="1">
        <f t="shared" si="41"/>
        <v>0</v>
      </c>
      <c r="X83" s="1">
        <f t="shared" si="27"/>
        <v>0</v>
      </c>
      <c r="Y83" s="1">
        <f t="shared" si="42"/>
        <v>0</v>
      </c>
      <c r="Z83" s="1">
        <f t="shared" si="28"/>
        <v>0</v>
      </c>
      <c r="AA83" s="1">
        <f t="shared" si="43"/>
        <v>0</v>
      </c>
      <c r="AB83" s="1">
        <f t="shared" si="29"/>
        <v>0</v>
      </c>
      <c r="AC83" s="1">
        <f t="shared" si="44"/>
        <v>0</v>
      </c>
      <c r="AD83" s="1">
        <f t="shared" si="30"/>
        <v>0</v>
      </c>
      <c r="AE83" s="1">
        <f t="shared" si="45"/>
        <v>0</v>
      </c>
      <c r="AF83" s="1">
        <f t="shared" si="31"/>
        <v>0</v>
      </c>
      <c r="AG83" s="1">
        <f t="shared" si="46"/>
        <v>0</v>
      </c>
    </row>
    <row r="84" spans="1:33">
      <c r="A84" s="3">
        <v>63</v>
      </c>
      <c r="B84" s="2">
        <f t="shared" si="15"/>
        <v>0</v>
      </c>
      <c r="C84" s="1">
        <f t="shared" si="16"/>
        <v>0</v>
      </c>
      <c r="D84" s="1">
        <f t="shared" si="17"/>
        <v>0</v>
      </c>
      <c r="E84" s="1">
        <f t="shared" si="32"/>
        <v>0</v>
      </c>
      <c r="F84" s="1">
        <f t="shared" si="18"/>
        <v>0</v>
      </c>
      <c r="G84" s="1">
        <f t="shared" si="33"/>
        <v>0</v>
      </c>
      <c r="H84" s="1">
        <f t="shared" si="19"/>
        <v>0</v>
      </c>
      <c r="I84" s="1">
        <f t="shared" si="34"/>
        <v>0</v>
      </c>
      <c r="J84" s="1">
        <f t="shared" si="20"/>
        <v>0</v>
      </c>
      <c r="K84" s="1">
        <f t="shared" si="35"/>
        <v>0</v>
      </c>
      <c r="L84" s="1">
        <f t="shared" si="21"/>
        <v>0</v>
      </c>
      <c r="M84" s="1">
        <f t="shared" si="36"/>
        <v>0</v>
      </c>
      <c r="N84" s="1">
        <f t="shared" si="22"/>
        <v>0</v>
      </c>
      <c r="O84" s="1">
        <f t="shared" si="37"/>
        <v>0</v>
      </c>
      <c r="P84" s="1">
        <f t="shared" si="23"/>
        <v>0</v>
      </c>
      <c r="Q84" s="1">
        <f t="shared" si="38"/>
        <v>0</v>
      </c>
      <c r="R84" s="1">
        <f t="shared" si="24"/>
        <v>0</v>
      </c>
      <c r="S84" s="1">
        <f t="shared" si="39"/>
        <v>0</v>
      </c>
      <c r="T84" s="1">
        <f t="shared" si="25"/>
        <v>0</v>
      </c>
      <c r="U84" s="1">
        <f t="shared" si="40"/>
        <v>0</v>
      </c>
      <c r="V84" s="1">
        <f t="shared" si="26"/>
        <v>0</v>
      </c>
      <c r="W84" s="1">
        <f t="shared" si="41"/>
        <v>0</v>
      </c>
      <c r="X84" s="1">
        <f t="shared" si="27"/>
        <v>0</v>
      </c>
      <c r="Y84" s="1">
        <f t="shared" si="42"/>
        <v>0</v>
      </c>
      <c r="Z84" s="1">
        <f t="shared" si="28"/>
        <v>0</v>
      </c>
      <c r="AA84" s="1">
        <f t="shared" si="43"/>
        <v>0</v>
      </c>
      <c r="AB84" s="1">
        <f t="shared" si="29"/>
        <v>0</v>
      </c>
      <c r="AC84" s="1">
        <f t="shared" si="44"/>
        <v>0</v>
      </c>
      <c r="AD84" s="1">
        <f t="shared" si="30"/>
        <v>0</v>
      </c>
      <c r="AE84" s="1">
        <f t="shared" si="45"/>
        <v>0</v>
      </c>
      <c r="AF84" s="1">
        <f t="shared" si="31"/>
        <v>0</v>
      </c>
      <c r="AG84" s="1">
        <f t="shared" si="46"/>
        <v>0</v>
      </c>
    </row>
    <row r="85" spans="1:33">
      <c r="A85" s="3">
        <v>64</v>
      </c>
      <c r="B85" s="2">
        <f t="shared" si="15"/>
        <v>0</v>
      </c>
      <c r="C85" s="1">
        <f t="shared" si="16"/>
        <v>0</v>
      </c>
      <c r="D85" s="1">
        <f t="shared" si="17"/>
        <v>0</v>
      </c>
      <c r="E85" s="1">
        <f t="shared" si="32"/>
        <v>0</v>
      </c>
      <c r="F85" s="1">
        <f t="shared" si="18"/>
        <v>0</v>
      </c>
      <c r="G85" s="1">
        <f t="shared" si="33"/>
        <v>0</v>
      </c>
      <c r="H85" s="1">
        <f t="shared" si="19"/>
        <v>0</v>
      </c>
      <c r="I85" s="1">
        <f t="shared" si="34"/>
        <v>0</v>
      </c>
      <c r="J85" s="1">
        <f t="shared" si="20"/>
        <v>0</v>
      </c>
      <c r="K85" s="1">
        <f t="shared" si="35"/>
        <v>0</v>
      </c>
      <c r="L85" s="1">
        <f t="shared" si="21"/>
        <v>0</v>
      </c>
      <c r="M85" s="1">
        <f t="shared" si="36"/>
        <v>0</v>
      </c>
      <c r="N85" s="1">
        <f t="shared" si="22"/>
        <v>0</v>
      </c>
      <c r="O85" s="1">
        <f t="shared" si="37"/>
        <v>0</v>
      </c>
      <c r="P85" s="1">
        <f t="shared" si="23"/>
        <v>0</v>
      </c>
      <c r="Q85" s="1">
        <f t="shared" si="38"/>
        <v>0</v>
      </c>
      <c r="R85" s="1">
        <f t="shared" si="24"/>
        <v>0</v>
      </c>
      <c r="S85" s="1">
        <f t="shared" si="39"/>
        <v>0</v>
      </c>
      <c r="T85" s="1">
        <f t="shared" si="25"/>
        <v>0</v>
      </c>
      <c r="U85" s="1">
        <f t="shared" si="40"/>
        <v>0</v>
      </c>
      <c r="V85" s="1">
        <f t="shared" si="26"/>
        <v>0</v>
      </c>
      <c r="W85" s="1">
        <f t="shared" si="41"/>
        <v>0</v>
      </c>
      <c r="X85" s="1">
        <f t="shared" si="27"/>
        <v>0</v>
      </c>
      <c r="Y85" s="1">
        <f t="shared" si="42"/>
        <v>0</v>
      </c>
      <c r="Z85" s="1">
        <f t="shared" si="28"/>
        <v>0</v>
      </c>
      <c r="AA85" s="1">
        <f t="shared" si="43"/>
        <v>0</v>
      </c>
      <c r="AB85" s="1">
        <f t="shared" si="29"/>
        <v>0</v>
      </c>
      <c r="AC85" s="1">
        <f t="shared" si="44"/>
        <v>0</v>
      </c>
      <c r="AD85" s="1">
        <f t="shared" si="30"/>
        <v>0</v>
      </c>
      <c r="AE85" s="1">
        <f t="shared" si="45"/>
        <v>0</v>
      </c>
      <c r="AF85" s="1">
        <f t="shared" si="31"/>
        <v>0</v>
      </c>
      <c r="AG85" s="1">
        <f t="shared" si="46"/>
        <v>0</v>
      </c>
    </row>
    <row r="86" spans="1:33">
      <c r="A86" s="3">
        <v>65</v>
      </c>
      <c r="B86" s="2">
        <f t="shared" si="15"/>
        <v>0</v>
      </c>
      <c r="C86" s="1">
        <f t="shared" si="16"/>
        <v>0</v>
      </c>
      <c r="D86" s="1">
        <f t="shared" si="17"/>
        <v>0</v>
      </c>
      <c r="E86" s="1">
        <f t="shared" si="32"/>
        <v>0</v>
      </c>
      <c r="F86" s="1">
        <f t="shared" si="18"/>
        <v>0</v>
      </c>
      <c r="G86" s="1">
        <f t="shared" si="33"/>
        <v>0</v>
      </c>
      <c r="H86" s="1">
        <f t="shared" si="19"/>
        <v>0</v>
      </c>
      <c r="I86" s="1">
        <f t="shared" si="34"/>
        <v>0</v>
      </c>
      <c r="J86" s="1">
        <f t="shared" si="20"/>
        <v>0</v>
      </c>
      <c r="K86" s="1">
        <f t="shared" si="35"/>
        <v>0</v>
      </c>
      <c r="L86" s="1">
        <f t="shared" si="21"/>
        <v>0</v>
      </c>
      <c r="M86" s="1">
        <f t="shared" si="36"/>
        <v>0</v>
      </c>
      <c r="N86" s="1">
        <f t="shared" si="22"/>
        <v>0</v>
      </c>
      <c r="O86" s="1">
        <f t="shared" si="37"/>
        <v>0</v>
      </c>
      <c r="P86" s="1">
        <f t="shared" si="23"/>
        <v>0</v>
      </c>
      <c r="Q86" s="1">
        <f t="shared" si="38"/>
        <v>0</v>
      </c>
      <c r="R86" s="1">
        <f t="shared" si="24"/>
        <v>0</v>
      </c>
      <c r="S86" s="1">
        <f t="shared" si="39"/>
        <v>0</v>
      </c>
      <c r="T86" s="1">
        <f t="shared" si="25"/>
        <v>0</v>
      </c>
      <c r="U86" s="1">
        <f t="shared" si="40"/>
        <v>0</v>
      </c>
      <c r="V86" s="1">
        <f t="shared" si="26"/>
        <v>0</v>
      </c>
      <c r="W86" s="1">
        <f t="shared" si="41"/>
        <v>0</v>
      </c>
      <c r="X86" s="1">
        <f t="shared" si="27"/>
        <v>0</v>
      </c>
      <c r="Y86" s="1">
        <f t="shared" si="42"/>
        <v>0</v>
      </c>
      <c r="Z86" s="1">
        <f t="shared" si="28"/>
        <v>0</v>
      </c>
      <c r="AA86" s="1">
        <f t="shared" si="43"/>
        <v>0</v>
      </c>
      <c r="AB86" s="1">
        <f t="shared" si="29"/>
        <v>0</v>
      </c>
      <c r="AC86" s="1">
        <f t="shared" si="44"/>
        <v>0</v>
      </c>
      <c r="AD86" s="1">
        <f t="shared" si="30"/>
        <v>0</v>
      </c>
      <c r="AE86" s="1">
        <f t="shared" si="45"/>
        <v>0</v>
      </c>
      <c r="AF86" s="1">
        <f t="shared" si="31"/>
        <v>0</v>
      </c>
      <c r="AG86" s="1">
        <f t="shared" si="46"/>
        <v>0</v>
      </c>
    </row>
    <row r="87" spans="1:33">
      <c r="A87" s="3">
        <v>66</v>
      </c>
      <c r="B87" s="2">
        <f t="shared" si="15"/>
        <v>0</v>
      </c>
      <c r="C87" s="1">
        <f t="shared" si="16"/>
        <v>0</v>
      </c>
      <c r="D87" s="1">
        <f t="shared" si="17"/>
        <v>0</v>
      </c>
      <c r="E87" s="1">
        <f t="shared" ref="E87:E118" si="47">IF((E86-D87)&lt;=0.0001,0,(E86-D87)*(1+(E$19/12)))</f>
        <v>0</v>
      </c>
      <c r="F87" s="1">
        <f t="shared" si="18"/>
        <v>0</v>
      </c>
      <c r="G87" s="1">
        <f t="shared" ref="G87:G118" si="48">IF((G86-F87)&lt;=0.0001,0,(G86-F87)*(1+(G$19/12)))</f>
        <v>0</v>
      </c>
      <c r="H87" s="1">
        <f t="shared" si="19"/>
        <v>0</v>
      </c>
      <c r="I87" s="1">
        <f t="shared" ref="I87:I118" si="49">IF((I86-H87)&lt;=0.0001,0,(I86-H87)*(1+(I$19/12)))</f>
        <v>0</v>
      </c>
      <c r="J87" s="1">
        <f t="shared" si="20"/>
        <v>0</v>
      </c>
      <c r="K87" s="1">
        <f t="shared" ref="K87:K118" si="50">IF((K86-J87)&lt;=0.0001,0,(K86-J87)*(1+(K$19/12)))</f>
        <v>0</v>
      </c>
      <c r="L87" s="1">
        <f t="shared" si="21"/>
        <v>0</v>
      </c>
      <c r="M87" s="1">
        <f t="shared" ref="M87:M118" si="51">IF((M86-L87)&lt;=0.0001,0,(M86-L87)*(1+(M$19/12)))</f>
        <v>0</v>
      </c>
      <c r="N87" s="1">
        <f t="shared" si="22"/>
        <v>0</v>
      </c>
      <c r="O87" s="1">
        <f t="shared" ref="O87:O118" si="52">IF((O86-N87)&lt;=0.0001,0,(O86-N87)*(1+(O$19/12)))</f>
        <v>0</v>
      </c>
      <c r="P87" s="1">
        <f t="shared" si="23"/>
        <v>0</v>
      </c>
      <c r="Q87" s="1">
        <f t="shared" ref="Q87:Q118" si="53">IF((Q86-P87)&lt;=0.0001,0,(Q86-P87)*(1+(Q$19/12)))</f>
        <v>0</v>
      </c>
      <c r="R87" s="1">
        <f t="shared" si="24"/>
        <v>0</v>
      </c>
      <c r="S87" s="1">
        <f t="shared" ref="S87:S118" si="54">IF((S86-R87)&lt;=0.0001,0,(S86-R87)*(1+(S$19/12)))</f>
        <v>0</v>
      </c>
      <c r="T87" s="1">
        <f t="shared" si="25"/>
        <v>0</v>
      </c>
      <c r="U87" s="1">
        <f t="shared" ref="U87:U118" si="55">IF((U86-T87)&lt;=0.0001,0,(U86-T87)*(1+(U$19/12)))</f>
        <v>0</v>
      </c>
      <c r="V87" s="1">
        <f t="shared" si="26"/>
        <v>0</v>
      </c>
      <c r="W87" s="1">
        <f t="shared" ref="W87:W118" si="56">IF((W86-V87)&lt;=0.0001,0,(W86-V87)*(1+(W$19/12)))</f>
        <v>0</v>
      </c>
      <c r="X87" s="1">
        <f t="shared" si="27"/>
        <v>0</v>
      </c>
      <c r="Y87" s="1">
        <f t="shared" ref="Y87:Y118" si="57">IF((Y86-X87)&lt;=0.0001,0,(Y86-X87)*(1+(Y$19/12)))</f>
        <v>0</v>
      </c>
      <c r="Z87" s="1">
        <f t="shared" si="28"/>
        <v>0</v>
      </c>
      <c r="AA87" s="1">
        <f t="shared" ref="AA87:AA118" si="58">IF((AA86-Z87)&lt;=0.0001,0,(AA86-Z87)*(1+(AA$19/12)))</f>
        <v>0</v>
      </c>
      <c r="AB87" s="1">
        <f t="shared" si="29"/>
        <v>0</v>
      </c>
      <c r="AC87" s="1">
        <f t="shared" ref="AC87:AC118" si="59">IF((AC86-AB87)&lt;=0.0001,0,(AC86-AB87)*(1+(AC$19/12)))</f>
        <v>0</v>
      </c>
      <c r="AD87" s="1">
        <f t="shared" si="30"/>
        <v>0</v>
      </c>
      <c r="AE87" s="1">
        <f t="shared" ref="AE87:AE118" si="60">IF((AE86-AD87)&lt;=0.0001,0,(AE86-AD87)*(1+(AE$19/12)))</f>
        <v>0</v>
      </c>
      <c r="AF87" s="1">
        <f t="shared" si="31"/>
        <v>0</v>
      </c>
      <c r="AG87" s="1">
        <f t="shared" ref="AG87:AG118" si="61">IF((AG86-AF87)&lt;=0.0001,0,(AG86-AF87)*(1+(AG$19/12)))</f>
        <v>0</v>
      </c>
    </row>
    <row r="88" spans="1:33">
      <c r="A88" s="3">
        <v>67</v>
      </c>
      <c r="B88" s="2">
        <f t="shared" ref="B88:B141" si="62">IF((C87-$H$11-$C$18)&lt;=0,($H$11+(C87-$H$11)),($H$11+$C$18))</f>
        <v>0</v>
      </c>
      <c r="C88" s="1">
        <f t="shared" ref="C88:C141" si="63">IF((C87-B88)&lt;=0.0001,0,(C87-B88)*(1+(C$19/12)))</f>
        <v>0</v>
      </c>
      <c r="D88" s="1">
        <f t="shared" ref="D88:D141" si="64">IF(AND(((E87-$H$11+B88-E$18-C$18)&lt;=0),C88=0),E87,IF((E87-$E$18-$H$11)&lt;=0,E87,IF(C88=0,$H$11-B88+E$18+C$18,E$18)))</f>
        <v>0</v>
      </c>
      <c r="E88" s="1">
        <f t="shared" si="47"/>
        <v>0</v>
      </c>
      <c r="F88" s="1">
        <f t="shared" ref="F88:F141" si="65">IF(AND(((G87-$H$11+D88-G$18-E$18-C$18)&lt;=0),E88=0),G87, IF((G87-$G$18-$H$11)&lt;=0,G87,IF(E88=0,$H$11-D88+G$18+E$18+C$18,G$18)))</f>
        <v>0</v>
      </c>
      <c r="G88" s="1">
        <f t="shared" si="48"/>
        <v>0</v>
      </c>
      <c r="H88" s="1">
        <f t="shared" ref="H88:H141" si="66">IF(AND(((I87-$H$11+F88-I$18-G$18-E$18-C$18)&lt;=0),G88=0),I87, IF((I87-$I$18-$H$11)&lt;=0,I87,IF(G88=0,$H$11-F88+I$18+G$18+E$18+C$18,I$18)))</f>
        <v>0</v>
      </c>
      <c r="I88" s="1">
        <f t="shared" si="49"/>
        <v>0</v>
      </c>
      <c r="J88" s="1">
        <f t="shared" ref="J88:J141" si="67">IF(AND(((K87-$H$11+H88-K$18-I$18-G$18-E$18-C$18)&lt;=0),I88=0),K87, IF((K87-$K$18-$H$11)&lt;=0,K87,IF(I88=0,$H$11-H88+K$18+I$18+G$18+E$18+C$18,K$18)))</f>
        <v>0</v>
      </c>
      <c r="K88" s="1">
        <f t="shared" si="50"/>
        <v>0</v>
      </c>
      <c r="L88" s="1">
        <f t="shared" ref="L88:L141" si="68">IF(AND(((M87-$H$11+J88-M$18-K$18-I$18-G$18-E$18-C$18)&lt;=0),K88=0),M87, IF((M87-$M$18-$H$11)&lt;=0,M87,IF(K88=0,$H$11-J88+M$18+K$18+I$18+G$18+E$18+C$18,M$18)))</f>
        <v>0</v>
      </c>
      <c r="M88" s="1">
        <f t="shared" si="51"/>
        <v>0</v>
      </c>
      <c r="N88" s="1">
        <f t="shared" ref="N88:N141" si="69">IF(AND(((O87-$H$11+L88-O$18-M$18-K$18-I$18-G$18-E$18-C$18)&lt;=0),M88=0),O87, IF((O87-O$18-$H$11)&lt;=0,O87,IF(M88=0,$H$11-L88+O$18+M$18+K$18+I$18+G$18+E$18+C$18,O$18)))</f>
        <v>0</v>
      </c>
      <c r="O88" s="1">
        <f t="shared" si="52"/>
        <v>0</v>
      </c>
      <c r="P88" s="1">
        <f t="shared" ref="P88:P141" si="70">IF(AND(((Q87-$H$11+N88-Q$18-O$18-M$18-K$18-I$18-G$18-E$18-C$18)&lt;=0),O88=0),Q87, IF((Q87-Q$18-$H$11)&lt;=0,Q87,IF(O88=0,$H$11-N88+Q$18+O$18+M$18+K$18+I$18+G$18+E$18+C$18,Q$18)))</f>
        <v>0</v>
      </c>
      <c r="Q88" s="1">
        <f t="shared" si="53"/>
        <v>0</v>
      </c>
      <c r="R88" s="1">
        <f t="shared" ref="R88:R141" si="71">IF(AND(((S87-$H$11+P88-S$18-Q$18-O$18-M$18-K$18-I$18-G$18-E$18-C$18)&lt;=0),Q88=0),S87, IF((S87-S$18-$H$11)&lt;=0,S87,IF(Q88=0,$H$11-P88+S$18+Q$18+O$18+M$18+K$18+I$18+G$18+E$18+C$18,S$18)))</f>
        <v>0</v>
      </c>
      <c r="S88" s="1">
        <f t="shared" si="54"/>
        <v>0</v>
      </c>
      <c r="T88" s="1">
        <f t="shared" ref="T88:T141" si="72">IF(AND(((U87-$H$11+R88-U$18-S$18-Q$18-O$18-M$18-K$18-I$18-G$18-E$18-C$18)&lt;=0),S88=0),U87, IF((U87-U$18-$H$11)&lt;=0,U87,IF(S88=0,$H$11-R88+U$18+S$18+Q$18+O$18+M$18+K$18+I$18+G$18+E$18+C$18,U$18)))</f>
        <v>0</v>
      </c>
      <c r="U88" s="1">
        <f t="shared" si="55"/>
        <v>0</v>
      </c>
      <c r="V88" s="1">
        <f t="shared" ref="V88:V141" si="73">IF(AND(((W87-$H$11+T88-W$18-U$18-S$18-Q$18-O$18-M$18-K$18-I$18-G$18-E$18-C$18)&lt;=0),U88=0),W87, IF((W87-W$18-$H$11)&lt;=0,W87,IF(U88=0,$H$11-T88+W$18+U$18+S$18+Q$18+O$18+M$18+K$18+I$18+G$18+E$18+C$18,W$18)))</f>
        <v>0</v>
      </c>
      <c r="W88" s="1">
        <f t="shared" si="56"/>
        <v>0</v>
      </c>
      <c r="X88" s="1">
        <f t="shared" ref="X88:X141" si="74">IF(AND(((Y87-$H$11+V88-Y$18-W$18-U$18-S$18-Q$18-O$18-M$18-K$18-I$18-G$18-E$18-C$18)&lt;=0),W88=0),Y87, IF((Y87-Y$18-$H$11)&lt;=0,Y87,IF(W88=0,$H$11-V88+Y$18+W$18+U$18+S$18+Q$18+O$18+M$18+K$18+I$18+G$18+E$18+C$18,Y$18)))</f>
        <v>0</v>
      </c>
      <c r="Y88" s="1">
        <f t="shared" si="57"/>
        <v>0</v>
      </c>
      <c r="Z88" s="1">
        <f t="shared" ref="Z88:Z141" si="75">IF(AND(((AA87-$H$11+X88-AA$18-Y$18-W$18-U$18-S$18-Q$18-O$18-M$18-K$18-I$18-G$18-E$18-C$18)&lt;=0),Y88=0),AA87, IF((AA87-AA$18-$H$11)&lt;=0,AA87,IF(Y88=0,$H$11-X88+AA$18+Y$18+W$18+U$18+S$18+Q$18+O$18+M$18+K$18+I$18+G$18+E$18+C$18,AA$18)))</f>
        <v>0</v>
      </c>
      <c r="AA88" s="1">
        <f t="shared" si="58"/>
        <v>0</v>
      </c>
      <c r="AB88" s="1">
        <f t="shared" ref="AB88:AB141" si="76">IF(AND(((AC87-$H$11+Z88-AC$18-AA$18-Y$18-W$18-U$18-S$18-Q$18-O$18-M$18-K$18-I$18-G$18-E$18-C$18)&lt;=0),AA88=0),AC87, IF((AC87-AC$18-$H$11)&lt;=0,AC87,IF(AA88=0,$H$11-Z88+AC$18+AA$18+Y$18+W$18+U$18+S$18+Q$18+O$18+M$18+K$18+I$18+G$18+E$18+C$18,AC$18)))</f>
        <v>0</v>
      </c>
      <c r="AC88" s="1">
        <f t="shared" si="59"/>
        <v>0</v>
      </c>
      <c r="AD88" s="1">
        <f t="shared" ref="AD88:AD141" si="77">IF(AND(((AE87-$H$11+AB88-AE$18-AC$18-AA$18-Y$18-W$18-U$18-S$18-Q$18-O$18-M$18-K$18-I$18-G$18-E$18-C$18)&lt;=0),AC88=0),AE87, IF((AE87-AE$18-$H$11)&lt;=0,AE87,IF(AC88=0,$H$11-AB88+AE$18+AC$18+AA$18+Y$18+W$18+U$18+S$18+Q$18+O$18+M$18+K$18+I$18+G$18+E$18+C$18,AE$18)))</f>
        <v>0</v>
      </c>
      <c r="AE88" s="1">
        <f t="shared" si="60"/>
        <v>0</v>
      </c>
      <c r="AF88" s="1">
        <f t="shared" ref="AF88:AF141" si="78">IF(AND(((AG87-$H$11+AD88-AG$18-AE$18-AC$18-AA$18-Y$18-W$18-U$18-S$18-Q$18-O$18-M$18-K$18-I$18-G$18-E$18-C$18)&lt;=0),AE88=0),AG87, IF((AG87-AG$18-$H$11)&lt;=0,AG87,IF(AE88=0,$H$11-AD88+AG$18+AE$18+AC$18+AA$18+Y$18+W$18+U$18+S$18+Q$18+O$18+M$18+K$18+I$18+G$18+E$18+C$18,AG$18)))</f>
        <v>0</v>
      </c>
      <c r="AG88" s="1">
        <f t="shared" si="61"/>
        <v>0</v>
      </c>
    </row>
    <row r="89" spans="1:33">
      <c r="A89" s="3">
        <v>68</v>
      </c>
      <c r="B89" s="2">
        <f t="shared" si="62"/>
        <v>0</v>
      </c>
      <c r="C89" s="1">
        <f t="shared" si="63"/>
        <v>0</v>
      </c>
      <c r="D89" s="1">
        <f t="shared" si="64"/>
        <v>0</v>
      </c>
      <c r="E89" s="1">
        <f t="shared" si="47"/>
        <v>0</v>
      </c>
      <c r="F89" s="1">
        <f t="shared" si="65"/>
        <v>0</v>
      </c>
      <c r="G89" s="1">
        <f t="shared" si="48"/>
        <v>0</v>
      </c>
      <c r="H89" s="1">
        <f t="shared" si="66"/>
        <v>0</v>
      </c>
      <c r="I89" s="1">
        <f t="shared" si="49"/>
        <v>0</v>
      </c>
      <c r="J89" s="1">
        <f t="shared" si="67"/>
        <v>0</v>
      </c>
      <c r="K89" s="1">
        <f t="shared" si="50"/>
        <v>0</v>
      </c>
      <c r="L89" s="1">
        <f t="shared" si="68"/>
        <v>0</v>
      </c>
      <c r="M89" s="1">
        <f t="shared" si="51"/>
        <v>0</v>
      </c>
      <c r="N89" s="1">
        <f t="shared" si="69"/>
        <v>0</v>
      </c>
      <c r="O89" s="1">
        <f t="shared" si="52"/>
        <v>0</v>
      </c>
      <c r="P89" s="1">
        <f t="shared" si="70"/>
        <v>0</v>
      </c>
      <c r="Q89" s="1">
        <f t="shared" si="53"/>
        <v>0</v>
      </c>
      <c r="R89" s="1">
        <f t="shared" si="71"/>
        <v>0</v>
      </c>
      <c r="S89" s="1">
        <f t="shared" si="54"/>
        <v>0</v>
      </c>
      <c r="T89" s="1">
        <f t="shared" si="72"/>
        <v>0</v>
      </c>
      <c r="U89" s="1">
        <f t="shared" si="55"/>
        <v>0</v>
      </c>
      <c r="V89" s="1">
        <f t="shared" si="73"/>
        <v>0</v>
      </c>
      <c r="W89" s="1">
        <f t="shared" si="56"/>
        <v>0</v>
      </c>
      <c r="X89" s="1">
        <f t="shared" si="74"/>
        <v>0</v>
      </c>
      <c r="Y89" s="1">
        <f t="shared" si="57"/>
        <v>0</v>
      </c>
      <c r="Z89" s="1">
        <f t="shared" si="75"/>
        <v>0</v>
      </c>
      <c r="AA89" s="1">
        <f t="shared" si="58"/>
        <v>0</v>
      </c>
      <c r="AB89" s="1">
        <f t="shared" si="76"/>
        <v>0</v>
      </c>
      <c r="AC89" s="1">
        <f t="shared" si="59"/>
        <v>0</v>
      </c>
      <c r="AD89" s="1">
        <f t="shared" si="77"/>
        <v>0</v>
      </c>
      <c r="AE89" s="1">
        <f t="shared" si="60"/>
        <v>0</v>
      </c>
      <c r="AF89" s="1">
        <f t="shared" si="78"/>
        <v>0</v>
      </c>
      <c r="AG89" s="1">
        <f t="shared" si="61"/>
        <v>0</v>
      </c>
    </row>
    <row r="90" spans="1:33">
      <c r="A90" s="3">
        <v>69</v>
      </c>
      <c r="B90" s="2">
        <f>IF((C89-$H$11-$C$18)&lt;=0,($H$11+(C89-$H$11)),($H$11+$C$18))</f>
        <v>0</v>
      </c>
      <c r="C90" s="1">
        <f t="shared" si="63"/>
        <v>0</v>
      </c>
      <c r="D90" s="1">
        <f t="shared" si="64"/>
        <v>0</v>
      </c>
      <c r="E90" s="1">
        <f t="shared" si="47"/>
        <v>0</v>
      </c>
      <c r="F90" s="1">
        <f t="shared" si="65"/>
        <v>0</v>
      </c>
      <c r="G90" s="1">
        <f t="shared" si="48"/>
        <v>0</v>
      </c>
      <c r="H90" s="1">
        <f t="shared" si="66"/>
        <v>0</v>
      </c>
      <c r="I90" s="1">
        <f t="shared" si="49"/>
        <v>0</v>
      </c>
      <c r="J90" s="1">
        <f t="shared" si="67"/>
        <v>0</v>
      </c>
      <c r="K90" s="1">
        <f t="shared" si="50"/>
        <v>0</v>
      </c>
      <c r="L90" s="1">
        <f t="shared" si="68"/>
        <v>0</v>
      </c>
      <c r="M90" s="1">
        <f t="shared" si="51"/>
        <v>0</v>
      </c>
      <c r="N90" s="1">
        <f t="shared" si="69"/>
        <v>0</v>
      </c>
      <c r="O90" s="1">
        <f t="shared" si="52"/>
        <v>0</v>
      </c>
      <c r="P90" s="1">
        <f t="shared" si="70"/>
        <v>0</v>
      </c>
      <c r="Q90" s="1">
        <f t="shared" si="53"/>
        <v>0</v>
      </c>
      <c r="R90" s="1">
        <f t="shared" si="71"/>
        <v>0</v>
      </c>
      <c r="S90" s="1">
        <f t="shared" si="54"/>
        <v>0</v>
      </c>
      <c r="T90" s="1">
        <f t="shared" si="72"/>
        <v>0</v>
      </c>
      <c r="U90" s="1">
        <f t="shared" si="55"/>
        <v>0</v>
      </c>
      <c r="V90" s="1">
        <f t="shared" si="73"/>
        <v>0</v>
      </c>
      <c r="W90" s="1">
        <f t="shared" si="56"/>
        <v>0</v>
      </c>
      <c r="X90" s="1">
        <f t="shared" si="74"/>
        <v>0</v>
      </c>
      <c r="Y90" s="1">
        <f t="shared" si="57"/>
        <v>0</v>
      </c>
      <c r="Z90" s="1">
        <f t="shared" si="75"/>
        <v>0</v>
      </c>
      <c r="AA90" s="1">
        <f t="shared" si="58"/>
        <v>0</v>
      </c>
      <c r="AB90" s="1">
        <f t="shared" si="76"/>
        <v>0</v>
      </c>
      <c r="AC90" s="1">
        <f t="shared" si="59"/>
        <v>0</v>
      </c>
      <c r="AD90" s="1">
        <f t="shared" si="77"/>
        <v>0</v>
      </c>
      <c r="AE90" s="1">
        <f t="shared" si="60"/>
        <v>0</v>
      </c>
      <c r="AF90" s="1">
        <f t="shared" si="78"/>
        <v>0</v>
      </c>
      <c r="AG90" s="1">
        <f t="shared" si="61"/>
        <v>0</v>
      </c>
    </row>
    <row r="91" spans="1:33">
      <c r="A91" s="3">
        <v>70</v>
      </c>
      <c r="B91" s="2">
        <f t="shared" si="62"/>
        <v>0</v>
      </c>
      <c r="C91" s="1">
        <f t="shared" si="63"/>
        <v>0</v>
      </c>
      <c r="D91" s="1">
        <f t="shared" si="64"/>
        <v>0</v>
      </c>
      <c r="E91" s="1">
        <f t="shared" si="47"/>
        <v>0</v>
      </c>
      <c r="F91" s="1">
        <f t="shared" si="65"/>
        <v>0</v>
      </c>
      <c r="G91" s="1">
        <f t="shared" si="48"/>
        <v>0</v>
      </c>
      <c r="H91" s="1">
        <f t="shared" si="66"/>
        <v>0</v>
      </c>
      <c r="I91" s="1">
        <f t="shared" si="49"/>
        <v>0</v>
      </c>
      <c r="J91" s="1">
        <f t="shared" si="67"/>
        <v>0</v>
      </c>
      <c r="K91" s="1">
        <f t="shared" si="50"/>
        <v>0</v>
      </c>
      <c r="L91" s="1">
        <f t="shared" si="68"/>
        <v>0</v>
      </c>
      <c r="M91" s="1">
        <f t="shared" si="51"/>
        <v>0</v>
      </c>
      <c r="N91" s="1">
        <f t="shared" si="69"/>
        <v>0</v>
      </c>
      <c r="O91" s="1">
        <f t="shared" si="52"/>
        <v>0</v>
      </c>
      <c r="P91" s="1">
        <f t="shared" si="70"/>
        <v>0</v>
      </c>
      <c r="Q91" s="1">
        <f t="shared" si="53"/>
        <v>0</v>
      </c>
      <c r="R91" s="1">
        <f t="shared" si="71"/>
        <v>0</v>
      </c>
      <c r="S91" s="1">
        <f t="shared" si="54"/>
        <v>0</v>
      </c>
      <c r="T91" s="1">
        <f t="shared" si="72"/>
        <v>0</v>
      </c>
      <c r="U91" s="1">
        <f t="shared" si="55"/>
        <v>0</v>
      </c>
      <c r="V91" s="1">
        <f t="shared" si="73"/>
        <v>0</v>
      </c>
      <c r="W91" s="1">
        <f t="shared" si="56"/>
        <v>0</v>
      </c>
      <c r="X91" s="1">
        <f t="shared" si="74"/>
        <v>0</v>
      </c>
      <c r="Y91" s="1">
        <f t="shared" si="57"/>
        <v>0</v>
      </c>
      <c r="Z91" s="1">
        <f t="shared" si="75"/>
        <v>0</v>
      </c>
      <c r="AA91" s="1">
        <f t="shared" si="58"/>
        <v>0</v>
      </c>
      <c r="AB91" s="1">
        <f t="shared" si="76"/>
        <v>0</v>
      </c>
      <c r="AC91" s="1">
        <f t="shared" si="59"/>
        <v>0</v>
      </c>
      <c r="AD91" s="1">
        <f t="shared" si="77"/>
        <v>0</v>
      </c>
      <c r="AE91" s="1">
        <f t="shared" si="60"/>
        <v>0</v>
      </c>
      <c r="AF91" s="1">
        <f t="shared" si="78"/>
        <v>0</v>
      </c>
      <c r="AG91" s="1">
        <f t="shared" si="61"/>
        <v>0</v>
      </c>
    </row>
    <row r="92" spans="1:33">
      <c r="A92" s="3">
        <v>71</v>
      </c>
      <c r="B92" s="2">
        <f t="shared" si="62"/>
        <v>0</v>
      </c>
      <c r="C92" s="1">
        <f t="shared" si="63"/>
        <v>0</v>
      </c>
      <c r="D92" s="1">
        <f t="shared" si="64"/>
        <v>0</v>
      </c>
      <c r="E92" s="1">
        <f t="shared" si="47"/>
        <v>0</v>
      </c>
      <c r="F92" s="1">
        <f t="shared" si="65"/>
        <v>0</v>
      </c>
      <c r="G92" s="1">
        <f t="shared" si="48"/>
        <v>0</v>
      </c>
      <c r="H92" s="1">
        <f t="shared" si="66"/>
        <v>0</v>
      </c>
      <c r="I92" s="1">
        <f t="shared" si="49"/>
        <v>0</v>
      </c>
      <c r="J92" s="1">
        <f t="shared" si="67"/>
        <v>0</v>
      </c>
      <c r="K92" s="1">
        <f t="shared" si="50"/>
        <v>0</v>
      </c>
      <c r="L92" s="1">
        <f t="shared" si="68"/>
        <v>0</v>
      </c>
      <c r="M92" s="1">
        <f t="shared" si="51"/>
        <v>0</v>
      </c>
      <c r="N92" s="1">
        <f t="shared" si="69"/>
        <v>0</v>
      </c>
      <c r="O92" s="1">
        <f t="shared" si="52"/>
        <v>0</v>
      </c>
      <c r="P92" s="1">
        <f t="shared" si="70"/>
        <v>0</v>
      </c>
      <c r="Q92" s="1">
        <f t="shared" si="53"/>
        <v>0</v>
      </c>
      <c r="R92" s="1">
        <f t="shared" si="71"/>
        <v>0</v>
      </c>
      <c r="S92" s="1">
        <f t="shared" si="54"/>
        <v>0</v>
      </c>
      <c r="T92" s="1">
        <f t="shared" si="72"/>
        <v>0</v>
      </c>
      <c r="U92" s="1">
        <f t="shared" si="55"/>
        <v>0</v>
      </c>
      <c r="V92" s="1">
        <f t="shared" si="73"/>
        <v>0</v>
      </c>
      <c r="W92" s="1">
        <f t="shared" si="56"/>
        <v>0</v>
      </c>
      <c r="X92" s="1">
        <f t="shared" si="74"/>
        <v>0</v>
      </c>
      <c r="Y92" s="1">
        <f t="shared" si="57"/>
        <v>0</v>
      </c>
      <c r="Z92" s="1">
        <f t="shared" si="75"/>
        <v>0</v>
      </c>
      <c r="AA92" s="1">
        <f t="shared" si="58"/>
        <v>0</v>
      </c>
      <c r="AB92" s="1">
        <f t="shared" si="76"/>
        <v>0</v>
      </c>
      <c r="AC92" s="1">
        <f t="shared" si="59"/>
        <v>0</v>
      </c>
      <c r="AD92" s="1">
        <f t="shared" si="77"/>
        <v>0</v>
      </c>
      <c r="AE92" s="1">
        <f t="shared" si="60"/>
        <v>0</v>
      </c>
      <c r="AF92" s="1">
        <f t="shared" si="78"/>
        <v>0</v>
      </c>
      <c r="AG92" s="1">
        <f t="shared" si="61"/>
        <v>0</v>
      </c>
    </row>
    <row r="93" spans="1:33">
      <c r="A93" s="3">
        <v>72</v>
      </c>
      <c r="B93" s="2">
        <f t="shared" si="62"/>
        <v>0</v>
      </c>
      <c r="C93" s="1">
        <f t="shared" si="63"/>
        <v>0</v>
      </c>
      <c r="D93" s="1">
        <f t="shared" si="64"/>
        <v>0</v>
      </c>
      <c r="E93" s="1">
        <f t="shared" si="47"/>
        <v>0</v>
      </c>
      <c r="F93" s="1">
        <f t="shared" si="65"/>
        <v>0</v>
      </c>
      <c r="G93" s="1">
        <f t="shared" si="48"/>
        <v>0</v>
      </c>
      <c r="H93" s="1">
        <f t="shared" si="66"/>
        <v>0</v>
      </c>
      <c r="I93" s="1">
        <f t="shared" si="49"/>
        <v>0</v>
      </c>
      <c r="J93" s="1">
        <f t="shared" si="67"/>
        <v>0</v>
      </c>
      <c r="K93" s="1">
        <f t="shared" si="50"/>
        <v>0</v>
      </c>
      <c r="L93" s="1">
        <f t="shared" si="68"/>
        <v>0</v>
      </c>
      <c r="M93" s="1">
        <f t="shared" si="51"/>
        <v>0</v>
      </c>
      <c r="N93" s="1">
        <f t="shared" si="69"/>
        <v>0</v>
      </c>
      <c r="O93" s="1">
        <f t="shared" si="52"/>
        <v>0</v>
      </c>
      <c r="P93" s="1">
        <f t="shared" si="70"/>
        <v>0</v>
      </c>
      <c r="Q93" s="1">
        <f t="shared" si="53"/>
        <v>0</v>
      </c>
      <c r="R93" s="1">
        <f t="shared" si="71"/>
        <v>0</v>
      </c>
      <c r="S93" s="1">
        <f t="shared" si="54"/>
        <v>0</v>
      </c>
      <c r="T93" s="1">
        <f t="shared" si="72"/>
        <v>0</v>
      </c>
      <c r="U93" s="1">
        <f t="shared" si="55"/>
        <v>0</v>
      </c>
      <c r="V93" s="1">
        <f t="shared" si="73"/>
        <v>0</v>
      </c>
      <c r="W93" s="1">
        <f t="shared" si="56"/>
        <v>0</v>
      </c>
      <c r="X93" s="1">
        <f t="shared" si="74"/>
        <v>0</v>
      </c>
      <c r="Y93" s="1">
        <f t="shared" si="57"/>
        <v>0</v>
      </c>
      <c r="Z93" s="1">
        <f t="shared" si="75"/>
        <v>0</v>
      </c>
      <c r="AA93" s="1">
        <f t="shared" si="58"/>
        <v>0</v>
      </c>
      <c r="AB93" s="1">
        <f t="shared" si="76"/>
        <v>0</v>
      </c>
      <c r="AC93" s="1">
        <f t="shared" si="59"/>
        <v>0</v>
      </c>
      <c r="AD93" s="1">
        <f t="shared" si="77"/>
        <v>0</v>
      </c>
      <c r="AE93" s="1">
        <f t="shared" si="60"/>
        <v>0</v>
      </c>
      <c r="AF93" s="1">
        <f t="shared" si="78"/>
        <v>0</v>
      </c>
      <c r="AG93" s="1">
        <f t="shared" si="61"/>
        <v>0</v>
      </c>
    </row>
    <row r="94" spans="1:33">
      <c r="A94" s="3">
        <v>73</v>
      </c>
      <c r="B94" s="2">
        <f t="shared" si="62"/>
        <v>0</v>
      </c>
      <c r="C94" s="1">
        <f t="shared" si="63"/>
        <v>0</v>
      </c>
      <c r="D94" s="1">
        <f t="shared" si="64"/>
        <v>0</v>
      </c>
      <c r="E94" s="1">
        <f t="shared" si="47"/>
        <v>0</v>
      </c>
      <c r="F94" s="1">
        <f t="shared" si="65"/>
        <v>0</v>
      </c>
      <c r="G94" s="1">
        <f t="shared" si="48"/>
        <v>0</v>
      </c>
      <c r="H94" s="1">
        <f t="shared" si="66"/>
        <v>0</v>
      </c>
      <c r="I94" s="1">
        <f t="shared" si="49"/>
        <v>0</v>
      </c>
      <c r="J94" s="1">
        <f t="shared" si="67"/>
        <v>0</v>
      </c>
      <c r="K94" s="1">
        <f t="shared" si="50"/>
        <v>0</v>
      </c>
      <c r="L94" s="1">
        <f t="shared" si="68"/>
        <v>0</v>
      </c>
      <c r="M94" s="1">
        <f t="shared" si="51"/>
        <v>0</v>
      </c>
      <c r="N94" s="1">
        <f t="shared" si="69"/>
        <v>0</v>
      </c>
      <c r="O94" s="1">
        <f t="shared" si="52"/>
        <v>0</v>
      </c>
      <c r="P94" s="1">
        <f t="shared" si="70"/>
        <v>0</v>
      </c>
      <c r="Q94" s="1">
        <f t="shared" si="53"/>
        <v>0</v>
      </c>
      <c r="R94" s="1">
        <f t="shared" si="71"/>
        <v>0</v>
      </c>
      <c r="S94" s="1">
        <f t="shared" si="54"/>
        <v>0</v>
      </c>
      <c r="T94" s="1">
        <f t="shared" si="72"/>
        <v>0</v>
      </c>
      <c r="U94" s="1">
        <f t="shared" si="55"/>
        <v>0</v>
      </c>
      <c r="V94" s="1">
        <f t="shared" si="73"/>
        <v>0</v>
      </c>
      <c r="W94" s="1">
        <f t="shared" si="56"/>
        <v>0</v>
      </c>
      <c r="X94" s="1">
        <f t="shared" si="74"/>
        <v>0</v>
      </c>
      <c r="Y94" s="1">
        <f t="shared" si="57"/>
        <v>0</v>
      </c>
      <c r="Z94" s="1">
        <f t="shared" si="75"/>
        <v>0</v>
      </c>
      <c r="AA94" s="1">
        <f t="shared" si="58"/>
        <v>0</v>
      </c>
      <c r="AB94" s="1">
        <f t="shared" si="76"/>
        <v>0</v>
      </c>
      <c r="AC94" s="1">
        <f t="shared" si="59"/>
        <v>0</v>
      </c>
      <c r="AD94" s="1">
        <f t="shared" si="77"/>
        <v>0</v>
      </c>
      <c r="AE94" s="1">
        <f t="shared" si="60"/>
        <v>0</v>
      </c>
      <c r="AF94" s="1">
        <f t="shared" si="78"/>
        <v>0</v>
      </c>
      <c r="AG94" s="1">
        <f t="shared" si="61"/>
        <v>0</v>
      </c>
    </row>
    <row r="95" spans="1:33">
      <c r="A95" s="3">
        <v>74</v>
      </c>
      <c r="B95" s="2">
        <f t="shared" si="62"/>
        <v>0</v>
      </c>
      <c r="C95" s="1">
        <f t="shared" si="63"/>
        <v>0</v>
      </c>
      <c r="D95" s="1">
        <f t="shared" si="64"/>
        <v>0</v>
      </c>
      <c r="E95" s="1">
        <f t="shared" si="47"/>
        <v>0</v>
      </c>
      <c r="F95" s="1">
        <f t="shared" si="65"/>
        <v>0</v>
      </c>
      <c r="G95" s="1">
        <f t="shared" si="48"/>
        <v>0</v>
      </c>
      <c r="H95" s="1">
        <f t="shared" si="66"/>
        <v>0</v>
      </c>
      <c r="I95" s="1">
        <f t="shared" si="49"/>
        <v>0</v>
      </c>
      <c r="J95" s="1">
        <f t="shared" si="67"/>
        <v>0</v>
      </c>
      <c r="K95" s="1">
        <f t="shared" si="50"/>
        <v>0</v>
      </c>
      <c r="L95" s="1">
        <f t="shared" si="68"/>
        <v>0</v>
      </c>
      <c r="M95" s="1">
        <f t="shared" si="51"/>
        <v>0</v>
      </c>
      <c r="N95" s="1">
        <f t="shared" si="69"/>
        <v>0</v>
      </c>
      <c r="O95" s="1">
        <f t="shared" si="52"/>
        <v>0</v>
      </c>
      <c r="P95" s="1">
        <f t="shared" si="70"/>
        <v>0</v>
      </c>
      <c r="Q95" s="1">
        <f t="shared" si="53"/>
        <v>0</v>
      </c>
      <c r="R95" s="1">
        <f t="shared" si="71"/>
        <v>0</v>
      </c>
      <c r="S95" s="1">
        <f t="shared" si="54"/>
        <v>0</v>
      </c>
      <c r="T95" s="1">
        <f t="shared" si="72"/>
        <v>0</v>
      </c>
      <c r="U95" s="1">
        <f t="shared" si="55"/>
        <v>0</v>
      </c>
      <c r="V95" s="1">
        <f t="shared" si="73"/>
        <v>0</v>
      </c>
      <c r="W95" s="1">
        <f t="shared" si="56"/>
        <v>0</v>
      </c>
      <c r="X95" s="1">
        <f t="shared" si="74"/>
        <v>0</v>
      </c>
      <c r="Y95" s="1">
        <f t="shared" si="57"/>
        <v>0</v>
      </c>
      <c r="Z95" s="1">
        <f t="shared" si="75"/>
        <v>0</v>
      </c>
      <c r="AA95" s="1">
        <f t="shared" si="58"/>
        <v>0</v>
      </c>
      <c r="AB95" s="1">
        <f t="shared" si="76"/>
        <v>0</v>
      </c>
      <c r="AC95" s="1">
        <f t="shared" si="59"/>
        <v>0</v>
      </c>
      <c r="AD95" s="1">
        <f t="shared" si="77"/>
        <v>0</v>
      </c>
      <c r="AE95" s="1">
        <f t="shared" si="60"/>
        <v>0</v>
      </c>
      <c r="AF95" s="1">
        <f t="shared" si="78"/>
        <v>0</v>
      </c>
      <c r="AG95" s="1">
        <f t="shared" si="61"/>
        <v>0</v>
      </c>
    </row>
    <row r="96" spans="1:33">
      <c r="A96" s="3">
        <v>75</v>
      </c>
      <c r="B96" s="2">
        <f t="shared" si="62"/>
        <v>0</v>
      </c>
      <c r="C96" s="1">
        <f t="shared" si="63"/>
        <v>0</v>
      </c>
      <c r="D96" s="1">
        <f t="shared" si="64"/>
        <v>0</v>
      </c>
      <c r="E96" s="1">
        <f t="shared" si="47"/>
        <v>0</v>
      </c>
      <c r="F96" s="1">
        <f t="shared" si="65"/>
        <v>0</v>
      </c>
      <c r="G96" s="1">
        <f t="shared" si="48"/>
        <v>0</v>
      </c>
      <c r="H96" s="1">
        <f t="shared" si="66"/>
        <v>0</v>
      </c>
      <c r="I96" s="1">
        <f t="shared" si="49"/>
        <v>0</v>
      </c>
      <c r="J96" s="1">
        <f t="shared" si="67"/>
        <v>0</v>
      </c>
      <c r="K96" s="1">
        <f t="shared" si="50"/>
        <v>0</v>
      </c>
      <c r="L96" s="1">
        <f t="shared" si="68"/>
        <v>0</v>
      </c>
      <c r="M96" s="1">
        <f t="shared" si="51"/>
        <v>0</v>
      </c>
      <c r="N96" s="1">
        <f t="shared" si="69"/>
        <v>0</v>
      </c>
      <c r="O96" s="1">
        <f t="shared" si="52"/>
        <v>0</v>
      </c>
      <c r="P96" s="1">
        <f t="shared" si="70"/>
        <v>0</v>
      </c>
      <c r="Q96" s="1">
        <f t="shared" si="53"/>
        <v>0</v>
      </c>
      <c r="R96" s="1">
        <f t="shared" si="71"/>
        <v>0</v>
      </c>
      <c r="S96" s="1">
        <f t="shared" si="54"/>
        <v>0</v>
      </c>
      <c r="T96" s="1">
        <f t="shared" si="72"/>
        <v>0</v>
      </c>
      <c r="U96" s="1">
        <f t="shared" si="55"/>
        <v>0</v>
      </c>
      <c r="V96" s="1">
        <f t="shared" si="73"/>
        <v>0</v>
      </c>
      <c r="W96" s="1">
        <f t="shared" si="56"/>
        <v>0</v>
      </c>
      <c r="X96" s="1">
        <f t="shared" si="74"/>
        <v>0</v>
      </c>
      <c r="Y96" s="1">
        <f t="shared" si="57"/>
        <v>0</v>
      </c>
      <c r="Z96" s="1">
        <f t="shared" si="75"/>
        <v>0</v>
      </c>
      <c r="AA96" s="1">
        <f t="shared" si="58"/>
        <v>0</v>
      </c>
      <c r="AB96" s="1">
        <f t="shared" si="76"/>
        <v>0</v>
      </c>
      <c r="AC96" s="1">
        <f t="shared" si="59"/>
        <v>0</v>
      </c>
      <c r="AD96" s="1">
        <f t="shared" si="77"/>
        <v>0</v>
      </c>
      <c r="AE96" s="1">
        <f t="shared" si="60"/>
        <v>0</v>
      </c>
      <c r="AF96" s="1">
        <f t="shared" si="78"/>
        <v>0</v>
      </c>
      <c r="AG96" s="1">
        <f t="shared" si="61"/>
        <v>0</v>
      </c>
    </row>
    <row r="97" spans="1:33">
      <c r="A97" s="3">
        <v>76</v>
      </c>
      <c r="B97" s="2">
        <f t="shared" si="62"/>
        <v>0</v>
      </c>
      <c r="C97" s="1">
        <f t="shared" si="63"/>
        <v>0</v>
      </c>
      <c r="D97" s="1">
        <f t="shared" si="64"/>
        <v>0</v>
      </c>
      <c r="E97" s="1">
        <f t="shared" si="47"/>
        <v>0</v>
      </c>
      <c r="F97" s="1">
        <f t="shared" si="65"/>
        <v>0</v>
      </c>
      <c r="G97" s="1">
        <f t="shared" si="48"/>
        <v>0</v>
      </c>
      <c r="H97" s="1">
        <f t="shared" si="66"/>
        <v>0</v>
      </c>
      <c r="I97" s="1">
        <f t="shared" si="49"/>
        <v>0</v>
      </c>
      <c r="J97" s="1">
        <f t="shared" si="67"/>
        <v>0</v>
      </c>
      <c r="K97" s="1">
        <f t="shared" si="50"/>
        <v>0</v>
      </c>
      <c r="L97" s="1">
        <f t="shared" si="68"/>
        <v>0</v>
      </c>
      <c r="M97" s="1">
        <f t="shared" si="51"/>
        <v>0</v>
      </c>
      <c r="N97" s="1">
        <f t="shared" si="69"/>
        <v>0</v>
      </c>
      <c r="O97" s="1">
        <f t="shared" si="52"/>
        <v>0</v>
      </c>
      <c r="P97" s="1">
        <f t="shared" si="70"/>
        <v>0</v>
      </c>
      <c r="Q97" s="1">
        <f t="shared" si="53"/>
        <v>0</v>
      </c>
      <c r="R97" s="1">
        <f t="shared" si="71"/>
        <v>0</v>
      </c>
      <c r="S97" s="1">
        <f t="shared" si="54"/>
        <v>0</v>
      </c>
      <c r="T97" s="1">
        <f t="shared" si="72"/>
        <v>0</v>
      </c>
      <c r="U97" s="1">
        <f t="shared" si="55"/>
        <v>0</v>
      </c>
      <c r="V97" s="1">
        <f t="shared" si="73"/>
        <v>0</v>
      </c>
      <c r="W97" s="1">
        <f t="shared" si="56"/>
        <v>0</v>
      </c>
      <c r="X97" s="1">
        <f t="shared" si="74"/>
        <v>0</v>
      </c>
      <c r="Y97" s="1">
        <f t="shared" si="57"/>
        <v>0</v>
      </c>
      <c r="Z97" s="1">
        <f t="shared" si="75"/>
        <v>0</v>
      </c>
      <c r="AA97" s="1">
        <f t="shared" si="58"/>
        <v>0</v>
      </c>
      <c r="AB97" s="1">
        <f t="shared" si="76"/>
        <v>0</v>
      </c>
      <c r="AC97" s="1">
        <f t="shared" si="59"/>
        <v>0</v>
      </c>
      <c r="AD97" s="1">
        <f t="shared" si="77"/>
        <v>0</v>
      </c>
      <c r="AE97" s="1">
        <f t="shared" si="60"/>
        <v>0</v>
      </c>
      <c r="AF97" s="1">
        <f t="shared" si="78"/>
        <v>0</v>
      </c>
      <c r="AG97" s="1">
        <f t="shared" si="61"/>
        <v>0</v>
      </c>
    </row>
    <row r="98" spans="1:33">
      <c r="A98" s="3">
        <v>77</v>
      </c>
      <c r="B98" s="2">
        <f t="shared" si="62"/>
        <v>0</v>
      </c>
      <c r="C98" s="1">
        <f t="shared" si="63"/>
        <v>0</v>
      </c>
      <c r="D98" s="1">
        <f t="shared" si="64"/>
        <v>0</v>
      </c>
      <c r="E98" s="1">
        <f t="shared" si="47"/>
        <v>0</v>
      </c>
      <c r="F98" s="1">
        <f t="shared" si="65"/>
        <v>0</v>
      </c>
      <c r="G98" s="1">
        <f t="shared" si="48"/>
        <v>0</v>
      </c>
      <c r="H98" s="1">
        <f t="shared" si="66"/>
        <v>0</v>
      </c>
      <c r="I98" s="1">
        <f t="shared" si="49"/>
        <v>0</v>
      </c>
      <c r="J98" s="1">
        <f t="shared" si="67"/>
        <v>0</v>
      </c>
      <c r="K98" s="1">
        <f t="shared" si="50"/>
        <v>0</v>
      </c>
      <c r="L98" s="1">
        <f t="shared" si="68"/>
        <v>0</v>
      </c>
      <c r="M98" s="1">
        <f t="shared" si="51"/>
        <v>0</v>
      </c>
      <c r="N98" s="1">
        <f t="shared" si="69"/>
        <v>0</v>
      </c>
      <c r="O98" s="1">
        <f t="shared" si="52"/>
        <v>0</v>
      </c>
      <c r="P98" s="1">
        <f t="shared" si="70"/>
        <v>0</v>
      </c>
      <c r="Q98" s="1">
        <f t="shared" si="53"/>
        <v>0</v>
      </c>
      <c r="R98" s="1">
        <f t="shared" si="71"/>
        <v>0</v>
      </c>
      <c r="S98" s="1">
        <f t="shared" si="54"/>
        <v>0</v>
      </c>
      <c r="T98" s="1">
        <f t="shared" si="72"/>
        <v>0</v>
      </c>
      <c r="U98" s="1">
        <f t="shared" si="55"/>
        <v>0</v>
      </c>
      <c r="V98" s="1">
        <f t="shared" si="73"/>
        <v>0</v>
      </c>
      <c r="W98" s="1">
        <f t="shared" si="56"/>
        <v>0</v>
      </c>
      <c r="X98" s="1">
        <f t="shared" si="74"/>
        <v>0</v>
      </c>
      <c r="Y98" s="1">
        <f t="shared" si="57"/>
        <v>0</v>
      </c>
      <c r="Z98" s="1">
        <f t="shared" si="75"/>
        <v>0</v>
      </c>
      <c r="AA98" s="1">
        <f t="shared" si="58"/>
        <v>0</v>
      </c>
      <c r="AB98" s="1">
        <f t="shared" si="76"/>
        <v>0</v>
      </c>
      <c r="AC98" s="1">
        <f t="shared" si="59"/>
        <v>0</v>
      </c>
      <c r="AD98" s="1">
        <f t="shared" si="77"/>
        <v>0</v>
      </c>
      <c r="AE98" s="1">
        <f t="shared" si="60"/>
        <v>0</v>
      </c>
      <c r="AF98" s="1">
        <f t="shared" si="78"/>
        <v>0</v>
      </c>
      <c r="AG98" s="1">
        <f t="shared" si="61"/>
        <v>0</v>
      </c>
    </row>
    <row r="99" spans="1:33">
      <c r="A99" s="3">
        <v>78</v>
      </c>
      <c r="B99" s="2">
        <f t="shared" si="62"/>
        <v>0</v>
      </c>
      <c r="C99" s="1">
        <f t="shared" si="63"/>
        <v>0</v>
      </c>
      <c r="D99" s="1">
        <f t="shared" si="64"/>
        <v>0</v>
      </c>
      <c r="E99" s="1">
        <f t="shared" si="47"/>
        <v>0</v>
      </c>
      <c r="F99" s="1">
        <f t="shared" si="65"/>
        <v>0</v>
      </c>
      <c r="G99" s="1">
        <f t="shared" si="48"/>
        <v>0</v>
      </c>
      <c r="H99" s="1">
        <f t="shared" si="66"/>
        <v>0</v>
      </c>
      <c r="I99" s="1">
        <f t="shared" si="49"/>
        <v>0</v>
      </c>
      <c r="J99" s="1">
        <f t="shared" si="67"/>
        <v>0</v>
      </c>
      <c r="K99" s="1">
        <f t="shared" si="50"/>
        <v>0</v>
      </c>
      <c r="L99" s="1">
        <f t="shared" si="68"/>
        <v>0</v>
      </c>
      <c r="M99" s="1">
        <f t="shared" si="51"/>
        <v>0</v>
      </c>
      <c r="N99" s="1">
        <f t="shared" si="69"/>
        <v>0</v>
      </c>
      <c r="O99" s="1">
        <f t="shared" si="52"/>
        <v>0</v>
      </c>
      <c r="P99" s="1">
        <f t="shared" si="70"/>
        <v>0</v>
      </c>
      <c r="Q99" s="1">
        <f t="shared" si="53"/>
        <v>0</v>
      </c>
      <c r="R99" s="1">
        <f t="shared" si="71"/>
        <v>0</v>
      </c>
      <c r="S99" s="1">
        <f t="shared" si="54"/>
        <v>0</v>
      </c>
      <c r="T99" s="1">
        <f t="shared" si="72"/>
        <v>0</v>
      </c>
      <c r="U99" s="1">
        <f t="shared" si="55"/>
        <v>0</v>
      </c>
      <c r="V99" s="1">
        <f t="shared" si="73"/>
        <v>0</v>
      </c>
      <c r="W99" s="1">
        <f t="shared" si="56"/>
        <v>0</v>
      </c>
      <c r="X99" s="1">
        <f t="shared" si="74"/>
        <v>0</v>
      </c>
      <c r="Y99" s="1">
        <f t="shared" si="57"/>
        <v>0</v>
      </c>
      <c r="Z99" s="1">
        <f t="shared" si="75"/>
        <v>0</v>
      </c>
      <c r="AA99" s="1">
        <f t="shared" si="58"/>
        <v>0</v>
      </c>
      <c r="AB99" s="1">
        <f t="shared" si="76"/>
        <v>0</v>
      </c>
      <c r="AC99" s="1">
        <f t="shared" si="59"/>
        <v>0</v>
      </c>
      <c r="AD99" s="1">
        <f t="shared" si="77"/>
        <v>0</v>
      </c>
      <c r="AE99" s="1">
        <f t="shared" si="60"/>
        <v>0</v>
      </c>
      <c r="AF99" s="1">
        <f t="shared" si="78"/>
        <v>0</v>
      </c>
      <c r="AG99" s="1">
        <f t="shared" si="61"/>
        <v>0</v>
      </c>
    </row>
    <row r="100" spans="1:33">
      <c r="A100" s="3">
        <v>79</v>
      </c>
      <c r="B100" s="2">
        <f t="shared" si="62"/>
        <v>0</v>
      </c>
      <c r="C100" s="1">
        <f t="shared" si="63"/>
        <v>0</v>
      </c>
      <c r="D100" s="1">
        <f t="shared" si="64"/>
        <v>0</v>
      </c>
      <c r="E100" s="1">
        <f t="shared" si="47"/>
        <v>0</v>
      </c>
      <c r="F100" s="1">
        <f t="shared" si="65"/>
        <v>0</v>
      </c>
      <c r="G100" s="1">
        <f t="shared" si="48"/>
        <v>0</v>
      </c>
      <c r="H100" s="1">
        <f t="shared" si="66"/>
        <v>0</v>
      </c>
      <c r="I100" s="1">
        <f t="shared" si="49"/>
        <v>0</v>
      </c>
      <c r="J100" s="1">
        <f t="shared" si="67"/>
        <v>0</v>
      </c>
      <c r="K100" s="1">
        <f t="shared" si="50"/>
        <v>0</v>
      </c>
      <c r="L100" s="1">
        <f t="shared" si="68"/>
        <v>0</v>
      </c>
      <c r="M100" s="1">
        <f t="shared" si="51"/>
        <v>0</v>
      </c>
      <c r="N100" s="1">
        <f t="shared" si="69"/>
        <v>0</v>
      </c>
      <c r="O100" s="1">
        <f t="shared" si="52"/>
        <v>0</v>
      </c>
      <c r="P100" s="1">
        <f t="shared" si="70"/>
        <v>0</v>
      </c>
      <c r="Q100" s="1">
        <f t="shared" si="53"/>
        <v>0</v>
      </c>
      <c r="R100" s="1">
        <f t="shared" si="71"/>
        <v>0</v>
      </c>
      <c r="S100" s="1">
        <f t="shared" si="54"/>
        <v>0</v>
      </c>
      <c r="T100" s="1">
        <f t="shared" si="72"/>
        <v>0</v>
      </c>
      <c r="U100" s="1">
        <f t="shared" si="55"/>
        <v>0</v>
      </c>
      <c r="V100" s="1">
        <f t="shared" si="73"/>
        <v>0</v>
      </c>
      <c r="W100" s="1">
        <f t="shared" si="56"/>
        <v>0</v>
      </c>
      <c r="X100" s="1">
        <f t="shared" si="74"/>
        <v>0</v>
      </c>
      <c r="Y100" s="1">
        <f t="shared" si="57"/>
        <v>0</v>
      </c>
      <c r="Z100" s="1">
        <f t="shared" si="75"/>
        <v>0</v>
      </c>
      <c r="AA100" s="1">
        <f t="shared" si="58"/>
        <v>0</v>
      </c>
      <c r="AB100" s="1">
        <f t="shared" si="76"/>
        <v>0</v>
      </c>
      <c r="AC100" s="1">
        <f t="shared" si="59"/>
        <v>0</v>
      </c>
      <c r="AD100" s="1">
        <f t="shared" si="77"/>
        <v>0</v>
      </c>
      <c r="AE100" s="1">
        <f t="shared" si="60"/>
        <v>0</v>
      </c>
      <c r="AF100" s="1">
        <f t="shared" si="78"/>
        <v>0</v>
      </c>
      <c r="AG100" s="1">
        <f t="shared" si="61"/>
        <v>0</v>
      </c>
    </row>
    <row r="101" spans="1:33">
      <c r="A101" s="3">
        <v>80</v>
      </c>
      <c r="B101" s="2">
        <f t="shared" si="62"/>
        <v>0</v>
      </c>
      <c r="C101" s="1">
        <f t="shared" si="63"/>
        <v>0</v>
      </c>
      <c r="D101" s="1">
        <f t="shared" si="64"/>
        <v>0</v>
      </c>
      <c r="E101" s="1">
        <f t="shared" si="47"/>
        <v>0</v>
      </c>
      <c r="F101" s="1">
        <f t="shared" si="65"/>
        <v>0</v>
      </c>
      <c r="G101" s="1">
        <f t="shared" si="48"/>
        <v>0</v>
      </c>
      <c r="H101" s="1">
        <f t="shared" si="66"/>
        <v>0</v>
      </c>
      <c r="I101" s="1">
        <f t="shared" si="49"/>
        <v>0</v>
      </c>
      <c r="J101" s="1">
        <f t="shared" si="67"/>
        <v>0</v>
      </c>
      <c r="K101" s="1">
        <f t="shared" si="50"/>
        <v>0</v>
      </c>
      <c r="L101" s="1">
        <f t="shared" si="68"/>
        <v>0</v>
      </c>
      <c r="M101" s="1">
        <f t="shared" si="51"/>
        <v>0</v>
      </c>
      <c r="N101" s="1">
        <f t="shared" si="69"/>
        <v>0</v>
      </c>
      <c r="O101" s="1">
        <f t="shared" si="52"/>
        <v>0</v>
      </c>
      <c r="P101" s="1">
        <f t="shared" si="70"/>
        <v>0</v>
      </c>
      <c r="Q101" s="1">
        <f t="shared" si="53"/>
        <v>0</v>
      </c>
      <c r="R101" s="1">
        <f t="shared" si="71"/>
        <v>0</v>
      </c>
      <c r="S101" s="1">
        <f t="shared" si="54"/>
        <v>0</v>
      </c>
      <c r="T101" s="1">
        <f t="shared" si="72"/>
        <v>0</v>
      </c>
      <c r="U101" s="1">
        <f t="shared" si="55"/>
        <v>0</v>
      </c>
      <c r="V101" s="1">
        <f t="shared" si="73"/>
        <v>0</v>
      </c>
      <c r="W101" s="1">
        <f t="shared" si="56"/>
        <v>0</v>
      </c>
      <c r="X101" s="1">
        <f t="shared" si="74"/>
        <v>0</v>
      </c>
      <c r="Y101" s="1">
        <f t="shared" si="57"/>
        <v>0</v>
      </c>
      <c r="Z101" s="1">
        <f t="shared" si="75"/>
        <v>0</v>
      </c>
      <c r="AA101" s="1">
        <f t="shared" si="58"/>
        <v>0</v>
      </c>
      <c r="AB101" s="1">
        <f t="shared" si="76"/>
        <v>0</v>
      </c>
      <c r="AC101" s="1">
        <f t="shared" si="59"/>
        <v>0</v>
      </c>
      <c r="AD101" s="1">
        <f t="shared" si="77"/>
        <v>0</v>
      </c>
      <c r="AE101" s="1">
        <f t="shared" si="60"/>
        <v>0</v>
      </c>
      <c r="AF101" s="1">
        <f t="shared" si="78"/>
        <v>0</v>
      </c>
      <c r="AG101" s="1">
        <f t="shared" si="61"/>
        <v>0</v>
      </c>
    </row>
    <row r="102" spans="1:33">
      <c r="A102" s="3">
        <v>81</v>
      </c>
      <c r="B102" s="2">
        <f t="shared" si="62"/>
        <v>0</v>
      </c>
      <c r="C102" s="1">
        <f t="shared" si="63"/>
        <v>0</v>
      </c>
      <c r="D102" s="1">
        <f t="shared" si="64"/>
        <v>0</v>
      </c>
      <c r="E102" s="1">
        <f t="shared" si="47"/>
        <v>0</v>
      </c>
      <c r="F102" s="1">
        <f t="shared" si="65"/>
        <v>0</v>
      </c>
      <c r="G102" s="1">
        <f t="shared" si="48"/>
        <v>0</v>
      </c>
      <c r="H102" s="1">
        <f t="shared" si="66"/>
        <v>0</v>
      </c>
      <c r="I102" s="1">
        <f t="shared" si="49"/>
        <v>0</v>
      </c>
      <c r="J102" s="1">
        <f t="shared" si="67"/>
        <v>0</v>
      </c>
      <c r="K102" s="1">
        <f t="shared" si="50"/>
        <v>0</v>
      </c>
      <c r="L102" s="1">
        <f t="shared" si="68"/>
        <v>0</v>
      </c>
      <c r="M102" s="1">
        <f t="shared" si="51"/>
        <v>0</v>
      </c>
      <c r="N102" s="1">
        <f t="shared" si="69"/>
        <v>0</v>
      </c>
      <c r="O102" s="1">
        <f t="shared" si="52"/>
        <v>0</v>
      </c>
      <c r="P102" s="1">
        <f t="shared" si="70"/>
        <v>0</v>
      </c>
      <c r="Q102" s="1">
        <f t="shared" si="53"/>
        <v>0</v>
      </c>
      <c r="R102" s="1">
        <f t="shared" si="71"/>
        <v>0</v>
      </c>
      <c r="S102" s="1">
        <f t="shared" si="54"/>
        <v>0</v>
      </c>
      <c r="T102" s="1">
        <f t="shared" si="72"/>
        <v>0</v>
      </c>
      <c r="U102" s="1">
        <f t="shared" si="55"/>
        <v>0</v>
      </c>
      <c r="V102" s="1">
        <f t="shared" si="73"/>
        <v>0</v>
      </c>
      <c r="W102" s="1">
        <f t="shared" si="56"/>
        <v>0</v>
      </c>
      <c r="X102" s="1">
        <f t="shared" si="74"/>
        <v>0</v>
      </c>
      <c r="Y102" s="1">
        <f t="shared" si="57"/>
        <v>0</v>
      </c>
      <c r="Z102" s="1">
        <f t="shared" si="75"/>
        <v>0</v>
      </c>
      <c r="AA102" s="1">
        <f t="shared" si="58"/>
        <v>0</v>
      </c>
      <c r="AB102" s="1">
        <f t="shared" si="76"/>
        <v>0</v>
      </c>
      <c r="AC102" s="1">
        <f t="shared" si="59"/>
        <v>0</v>
      </c>
      <c r="AD102" s="1">
        <f t="shared" si="77"/>
        <v>0</v>
      </c>
      <c r="AE102" s="1">
        <f t="shared" si="60"/>
        <v>0</v>
      </c>
      <c r="AF102" s="1">
        <f t="shared" si="78"/>
        <v>0</v>
      </c>
      <c r="AG102" s="1">
        <f t="shared" si="61"/>
        <v>0</v>
      </c>
    </row>
    <row r="103" spans="1:33">
      <c r="A103" s="3">
        <v>82</v>
      </c>
      <c r="B103" s="2">
        <f t="shared" si="62"/>
        <v>0</v>
      </c>
      <c r="C103" s="1">
        <f t="shared" si="63"/>
        <v>0</v>
      </c>
      <c r="D103" s="1">
        <f t="shared" si="64"/>
        <v>0</v>
      </c>
      <c r="E103" s="1">
        <f t="shared" si="47"/>
        <v>0</v>
      </c>
      <c r="F103" s="1">
        <f t="shared" si="65"/>
        <v>0</v>
      </c>
      <c r="G103" s="1">
        <f t="shared" si="48"/>
        <v>0</v>
      </c>
      <c r="H103" s="1">
        <f t="shared" si="66"/>
        <v>0</v>
      </c>
      <c r="I103" s="1">
        <f t="shared" si="49"/>
        <v>0</v>
      </c>
      <c r="J103" s="1">
        <f t="shared" si="67"/>
        <v>0</v>
      </c>
      <c r="K103" s="1">
        <f t="shared" si="50"/>
        <v>0</v>
      </c>
      <c r="L103" s="1">
        <f t="shared" si="68"/>
        <v>0</v>
      </c>
      <c r="M103" s="1">
        <f t="shared" si="51"/>
        <v>0</v>
      </c>
      <c r="N103" s="1">
        <f t="shared" si="69"/>
        <v>0</v>
      </c>
      <c r="O103" s="1">
        <f t="shared" si="52"/>
        <v>0</v>
      </c>
      <c r="P103" s="1">
        <f t="shared" si="70"/>
        <v>0</v>
      </c>
      <c r="Q103" s="1">
        <f t="shared" si="53"/>
        <v>0</v>
      </c>
      <c r="R103" s="1">
        <f t="shared" si="71"/>
        <v>0</v>
      </c>
      <c r="S103" s="1">
        <f t="shared" si="54"/>
        <v>0</v>
      </c>
      <c r="T103" s="1">
        <f t="shared" si="72"/>
        <v>0</v>
      </c>
      <c r="U103" s="1">
        <f t="shared" si="55"/>
        <v>0</v>
      </c>
      <c r="V103" s="1">
        <f t="shared" si="73"/>
        <v>0</v>
      </c>
      <c r="W103" s="1">
        <f t="shared" si="56"/>
        <v>0</v>
      </c>
      <c r="X103" s="1">
        <f t="shared" si="74"/>
        <v>0</v>
      </c>
      <c r="Y103" s="1">
        <f t="shared" si="57"/>
        <v>0</v>
      </c>
      <c r="Z103" s="1">
        <f t="shared" si="75"/>
        <v>0</v>
      </c>
      <c r="AA103" s="1">
        <f t="shared" si="58"/>
        <v>0</v>
      </c>
      <c r="AB103" s="1">
        <f t="shared" si="76"/>
        <v>0</v>
      </c>
      <c r="AC103" s="1">
        <f t="shared" si="59"/>
        <v>0</v>
      </c>
      <c r="AD103" s="1">
        <f t="shared" si="77"/>
        <v>0</v>
      </c>
      <c r="AE103" s="1">
        <f t="shared" si="60"/>
        <v>0</v>
      </c>
      <c r="AF103" s="1">
        <f t="shared" si="78"/>
        <v>0</v>
      </c>
      <c r="AG103" s="1">
        <f t="shared" si="61"/>
        <v>0</v>
      </c>
    </row>
    <row r="104" spans="1:33">
      <c r="A104" s="3">
        <v>83</v>
      </c>
      <c r="B104" s="2">
        <f t="shared" si="62"/>
        <v>0</v>
      </c>
      <c r="C104" s="1">
        <f t="shared" si="63"/>
        <v>0</v>
      </c>
      <c r="D104" s="1">
        <f t="shared" si="64"/>
        <v>0</v>
      </c>
      <c r="E104" s="1">
        <f t="shared" si="47"/>
        <v>0</v>
      </c>
      <c r="F104" s="1">
        <f t="shared" si="65"/>
        <v>0</v>
      </c>
      <c r="G104" s="1">
        <f t="shared" si="48"/>
        <v>0</v>
      </c>
      <c r="H104" s="1">
        <f t="shared" si="66"/>
        <v>0</v>
      </c>
      <c r="I104" s="1">
        <f t="shared" si="49"/>
        <v>0</v>
      </c>
      <c r="J104" s="1">
        <f t="shared" si="67"/>
        <v>0</v>
      </c>
      <c r="K104" s="1">
        <f t="shared" si="50"/>
        <v>0</v>
      </c>
      <c r="L104" s="1">
        <f t="shared" si="68"/>
        <v>0</v>
      </c>
      <c r="M104" s="1">
        <f t="shared" si="51"/>
        <v>0</v>
      </c>
      <c r="N104" s="1">
        <f t="shared" si="69"/>
        <v>0</v>
      </c>
      <c r="O104" s="1">
        <f t="shared" si="52"/>
        <v>0</v>
      </c>
      <c r="P104" s="1">
        <f t="shared" si="70"/>
        <v>0</v>
      </c>
      <c r="Q104" s="1">
        <f t="shared" si="53"/>
        <v>0</v>
      </c>
      <c r="R104" s="1">
        <f t="shared" si="71"/>
        <v>0</v>
      </c>
      <c r="S104" s="1">
        <f t="shared" si="54"/>
        <v>0</v>
      </c>
      <c r="T104" s="1">
        <f t="shared" si="72"/>
        <v>0</v>
      </c>
      <c r="U104" s="1">
        <f t="shared" si="55"/>
        <v>0</v>
      </c>
      <c r="V104" s="1">
        <f t="shared" si="73"/>
        <v>0</v>
      </c>
      <c r="W104" s="1">
        <f t="shared" si="56"/>
        <v>0</v>
      </c>
      <c r="X104" s="1">
        <f t="shared" si="74"/>
        <v>0</v>
      </c>
      <c r="Y104" s="1">
        <f t="shared" si="57"/>
        <v>0</v>
      </c>
      <c r="Z104" s="1">
        <f t="shared" si="75"/>
        <v>0</v>
      </c>
      <c r="AA104" s="1">
        <f t="shared" si="58"/>
        <v>0</v>
      </c>
      <c r="AB104" s="1">
        <f t="shared" si="76"/>
        <v>0</v>
      </c>
      <c r="AC104" s="1">
        <f t="shared" si="59"/>
        <v>0</v>
      </c>
      <c r="AD104" s="1">
        <f t="shared" si="77"/>
        <v>0</v>
      </c>
      <c r="AE104" s="1">
        <f t="shared" si="60"/>
        <v>0</v>
      </c>
      <c r="AF104" s="1">
        <f t="shared" si="78"/>
        <v>0</v>
      </c>
      <c r="AG104" s="1">
        <f t="shared" si="61"/>
        <v>0</v>
      </c>
    </row>
    <row r="105" spans="1:33">
      <c r="A105" s="3">
        <v>84</v>
      </c>
      <c r="B105" s="2">
        <f t="shared" si="62"/>
        <v>0</v>
      </c>
      <c r="C105" s="1">
        <f t="shared" si="63"/>
        <v>0</v>
      </c>
      <c r="D105" s="1">
        <f t="shared" si="64"/>
        <v>0</v>
      </c>
      <c r="E105" s="1">
        <f t="shared" si="47"/>
        <v>0</v>
      </c>
      <c r="F105" s="1">
        <f t="shared" si="65"/>
        <v>0</v>
      </c>
      <c r="G105" s="1">
        <f t="shared" si="48"/>
        <v>0</v>
      </c>
      <c r="H105" s="1">
        <f t="shared" si="66"/>
        <v>0</v>
      </c>
      <c r="I105" s="1">
        <f t="shared" si="49"/>
        <v>0</v>
      </c>
      <c r="J105" s="1">
        <f t="shared" si="67"/>
        <v>0</v>
      </c>
      <c r="K105" s="1">
        <f t="shared" si="50"/>
        <v>0</v>
      </c>
      <c r="L105" s="1">
        <f t="shared" si="68"/>
        <v>0</v>
      </c>
      <c r="M105" s="1">
        <f t="shared" si="51"/>
        <v>0</v>
      </c>
      <c r="N105" s="1">
        <f t="shared" si="69"/>
        <v>0</v>
      </c>
      <c r="O105" s="1">
        <f t="shared" si="52"/>
        <v>0</v>
      </c>
      <c r="P105" s="1">
        <f t="shared" si="70"/>
        <v>0</v>
      </c>
      <c r="Q105" s="1">
        <f t="shared" si="53"/>
        <v>0</v>
      </c>
      <c r="R105" s="1">
        <f t="shared" si="71"/>
        <v>0</v>
      </c>
      <c r="S105" s="1">
        <f t="shared" si="54"/>
        <v>0</v>
      </c>
      <c r="T105" s="1">
        <f t="shared" si="72"/>
        <v>0</v>
      </c>
      <c r="U105" s="1">
        <f t="shared" si="55"/>
        <v>0</v>
      </c>
      <c r="V105" s="1">
        <f t="shared" si="73"/>
        <v>0</v>
      </c>
      <c r="W105" s="1">
        <f t="shared" si="56"/>
        <v>0</v>
      </c>
      <c r="X105" s="1">
        <f t="shared" si="74"/>
        <v>0</v>
      </c>
      <c r="Y105" s="1">
        <f t="shared" si="57"/>
        <v>0</v>
      </c>
      <c r="Z105" s="1">
        <f t="shared" si="75"/>
        <v>0</v>
      </c>
      <c r="AA105" s="1">
        <f t="shared" si="58"/>
        <v>0</v>
      </c>
      <c r="AB105" s="1">
        <f t="shared" si="76"/>
        <v>0</v>
      </c>
      <c r="AC105" s="1">
        <f t="shared" si="59"/>
        <v>0</v>
      </c>
      <c r="AD105" s="1">
        <f t="shared" si="77"/>
        <v>0</v>
      </c>
      <c r="AE105" s="1">
        <f t="shared" si="60"/>
        <v>0</v>
      </c>
      <c r="AF105" s="1">
        <f t="shared" si="78"/>
        <v>0</v>
      </c>
      <c r="AG105" s="1">
        <f t="shared" si="61"/>
        <v>0</v>
      </c>
    </row>
    <row r="106" spans="1:33">
      <c r="A106" s="3">
        <v>85</v>
      </c>
      <c r="B106" s="2">
        <f t="shared" si="62"/>
        <v>0</v>
      </c>
      <c r="C106" s="1">
        <f t="shared" si="63"/>
        <v>0</v>
      </c>
      <c r="D106" s="1">
        <f t="shared" si="64"/>
        <v>0</v>
      </c>
      <c r="E106" s="1">
        <f t="shared" si="47"/>
        <v>0</v>
      </c>
      <c r="F106" s="1">
        <f t="shared" si="65"/>
        <v>0</v>
      </c>
      <c r="G106" s="1">
        <f t="shared" si="48"/>
        <v>0</v>
      </c>
      <c r="H106" s="1">
        <f t="shared" si="66"/>
        <v>0</v>
      </c>
      <c r="I106" s="1">
        <f t="shared" si="49"/>
        <v>0</v>
      </c>
      <c r="J106" s="1">
        <f t="shared" si="67"/>
        <v>0</v>
      </c>
      <c r="K106" s="1">
        <f t="shared" si="50"/>
        <v>0</v>
      </c>
      <c r="L106" s="1">
        <f t="shared" si="68"/>
        <v>0</v>
      </c>
      <c r="M106" s="1">
        <f t="shared" si="51"/>
        <v>0</v>
      </c>
      <c r="N106" s="1">
        <f t="shared" si="69"/>
        <v>0</v>
      </c>
      <c r="O106" s="1">
        <f t="shared" si="52"/>
        <v>0</v>
      </c>
      <c r="P106" s="1">
        <f t="shared" si="70"/>
        <v>0</v>
      </c>
      <c r="Q106" s="1">
        <f t="shared" si="53"/>
        <v>0</v>
      </c>
      <c r="R106" s="1">
        <f t="shared" si="71"/>
        <v>0</v>
      </c>
      <c r="S106" s="1">
        <f t="shared" si="54"/>
        <v>0</v>
      </c>
      <c r="T106" s="1">
        <f t="shared" si="72"/>
        <v>0</v>
      </c>
      <c r="U106" s="1">
        <f t="shared" si="55"/>
        <v>0</v>
      </c>
      <c r="V106" s="1">
        <f t="shared" si="73"/>
        <v>0</v>
      </c>
      <c r="W106" s="1">
        <f t="shared" si="56"/>
        <v>0</v>
      </c>
      <c r="X106" s="1">
        <f t="shared" si="74"/>
        <v>0</v>
      </c>
      <c r="Y106" s="1">
        <f t="shared" si="57"/>
        <v>0</v>
      </c>
      <c r="Z106" s="1">
        <f t="shared" si="75"/>
        <v>0</v>
      </c>
      <c r="AA106" s="1">
        <f t="shared" si="58"/>
        <v>0</v>
      </c>
      <c r="AB106" s="1">
        <f t="shared" si="76"/>
        <v>0</v>
      </c>
      <c r="AC106" s="1">
        <f t="shared" si="59"/>
        <v>0</v>
      </c>
      <c r="AD106" s="1">
        <f t="shared" si="77"/>
        <v>0</v>
      </c>
      <c r="AE106" s="1">
        <f t="shared" si="60"/>
        <v>0</v>
      </c>
      <c r="AF106" s="1">
        <f t="shared" si="78"/>
        <v>0</v>
      </c>
      <c r="AG106" s="1">
        <f t="shared" si="61"/>
        <v>0</v>
      </c>
    </row>
    <row r="107" spans="1:33">
      <c r="A107" s="3">
        <v>86</v>
      </c>
      <c r="B107" s="2">
        <f t="shared" si="62"/>
        <v>0</v>
      </c>
      <c r="C107" s="1">
        <f t="shared" si="63"/>
        <v>0</v>
      </c>
      <c r="D107" s="1">
        <f t="shared" si="64"/>
        <v>0</v>
      </c>
      <c r="E107" s="1">
        <f t="shared" si="47"/>
        <v>0</v>
      </c>
      <c r="F107" s="1">
        <f t="shared" si="65"/>
        <v>0</v>
      </c>
      <c r="G107" s="1">
        <f t="shared" si="48"/>
        <v>0</v>
      </c>
      <c r="H107" s="1">
        <f t="shared" si="66"/>
        <v>0</v>
      </c>
      <c r="I107" s="1">
        <f t="shared" si="49"/>
        <v>0</v>
      </c>
      <c r="J107" s="1">
        <f t="shared" si="67"/>
        <v>0</v>
      </c>
      <c r="K107" s="1">
        <f t="shared" si="50"/>
        <v>0</v>
      </c>
      <c r="L107" s="1">
        <f t="shared" si="68"/>
        <v>0</v>
      </c>
      <c r="M107" s="1">
        <f t="shared" si="51"/>
        <v>0</v>
      </c>
      <c r="N107" s="1">
        <f t="shared" si="69"/>
        <v>0</v>
      </c>
      <c r="O107" s="1">
        <f t="shared" si="52"/>
        <v>0</v>
      </c>
      <c r="P107" s="1">
        <f t="shared" si="70"/>
        <v>0</v>
      </c>
      <c r="Q107" s="1">
        <f t="shared" si="53"/>
        <v>0</v>
      </c>
      <c r="R107" s="1">
        <f t="shared" si="71"/>
        <v>0</v>
      </c>
      <c r="S107" s="1">
        <f t="shared" si="54"/>
        <v>0</v>
      </c>
      <c r="T107" s="1">
        <f t="shared" si="72"/>
        <v>0</v>
      </c>
      <c r="U107" s="1">
        <f t="shared" si="55"/>
        <v>0</v>
      </c>
      <c r="V107" s="1">
        <f t="shared" si="73"/>
        <v>0</v>
      </c>
      <c r="W107" s="1">
        <f t="shared" si="56"/>
        <v>0</v>
      </c>
      <c r="X107" s="1">
        <f t="shared" si="74"/>
        <v>0</v>
      </c>
      <c r="Y107" s="1">
        <f t="shared" si="57"/>
        <v>0</v>
      </c>
      <c r="Z107" s="1">
        <f t="shared" si="75"/>
        <v>0</v>
      </c>
      <c r="AA107" s="1">
        <f t="shared" si="58"/>
        <v>0</v>
      </c>
      <c r="AB107" s="1">
        <f t="shared" si="76"/>
        <v>0</v>
      </c>
      <c r="AC107" s="1">
        <f t="shared" si="59"/>
        <v>0</v>
      </c>
      <c r="AD107" s="1">
        <f t="shared" si="77"/>
        <v>0</v>
      </c>
      <c r="AE107" s="1">
        <f t="shared" si="60"/>
        <v>0</v>
      </c>
      <c r="AF107" s="1">
        <f t="shared" si="78"/>
        <v>0</v>
      </c>
      <c r="AG107" s="1">
        <f t="shared" si="61"/>
        <v>0</v>
      </c>
    </row>
    <row r="108" spans="1:33">
      <c r="A108" s="3">
        <v>87</v>
      </c>
      <c r="B108" s="2">
        <f t="shared" si="62"/>
        <v>0</v>
      </c>
      <c r="C108" s="1">
        <f t="shared" si="63"/>
        <v>0</v>
      </c>
      <c r="D108" s="1">
        <f t="shared" si="64"/>
        <v>0</v>
      </c>
      <c r="E108" s="1">
        <f t="shared" si="47"/>
        <v>0</v>
      </c>
      <c r="F108" s="1">
        <f t="shared" si="65"/>
        <v>0</v>
      </c>
      <c r="G108" s="1">
        <f t="shared" si="48"/>
        <v>0</v>
      </c>
      <c r="H108" s="1">
        <f t="shared" si="66"/>
        <v>0</v>
      </c>
      <c r="I108" s="1">
        <f t="shared" si="49"/>
        <v>0</v>
      </c>
      <c r="J108" s="1">
        <f t="shared" si="67"/>
        <v>0</v>
      </c>
      <c r="K108" s="1">
        <f t="shared" si="50"/>
        <v>0</v>
      </c>
      <c r="L108" s="1">
        <f t="shared" si="68"/>
        <v>0</v>
      </c>
      <c r="M108" s="1">
        <f t="shared" si="51"/>
        <v>0</v>
      </c>
      <c r="N108" s="1">
        <f t="shared" si="69"/>
        <v>0</v>
      </c>
      <c r="O108" s="1">
        <f t="shared" si="52"/>
        <v>0</v>
      </c>
      <c r="P108" s="1">
        <f t="shared" si="70"/>
        <v>0</v>
      </c>
      <c r="Q108" s="1">
        <f t="shared" si="53"/>
        <v>0</v>
      </c>
      <c r="R108" s="1">
        <f t="shared" si="71"/>
        <v>0</v>
      </c>
      <c r="S108" s="1">
        <f t="shared" si="54"/>
        <v>0</v>
      </c>
      <c r="T108" s="1">
        <f t="shared" si="72"/>
        <v>0</v>
      </c>
      <c r="U108" s="1">
        <f t="shared" si="55"/>
        <v>0</v>
      </c>
      <c r="V108" s="1">
        <f t="shared" si="73"/>
        <v>0</v>
      </c>
      <c r="W108" s="1">
        <f t="shared" si="56"/>
        <v>0</v>
      </c>
      <c r="X108" s="1">
        <f t="shared" si="74"/>
        <v>0</v>
      </c>
      <c r="Y108" s="1">
        <f t="shared" si="57"/>
        <v>0</v>
      </c>
      <c r="Z108" s="1">
        <f t="shared" si="75"/>
        <v>0</v>
      </c>
      <c r="AA108" s="1">
        <f t="shared" si="58"/>
        <v>0</v>
      </c>
      <c r="AB108" s="1">
        <f t="shared" si="76"/>
        <v>0</v>
      </c>
      <c r="AC108" s="1">
        <f t="shared" si="59"/>
        <v>0</v>
      </c>
      <c r="AD108" s="1">
        <f t="shared" si="77"/>
        <v>0</v>
      </c>
      <c r="AE108" s="1">
        <f t="shared" si="60"/>
        <v>0</v>
      </c>
      <c r="AF108" s="1">
        <f t="shared" si="78"/>
        <v>0</v>
      </c>
      <c r="AG108" s="1">
        <f t="shared" si="61"/>
        <v>0</v>
      </c>
    </row>
    <row r="109" spans="1:33">
      <c r="A109" s="3">
        <v>88</v>
      </c>
      <c r="B109" s="2">
        <f t="shared" si="62"/>
        <v>0</v>
      </c>
      <c r="C109" s="1">
        <f t="shared" si="63"/>
        <v>0</v>
      </c>
      <c r="D109" s="1">
        <f t="shared" si="64"/>
        <v>0</v>
      </c>
      <c r="E109" s="1">
        <f t="shared" si="47"/>
        <v>0</v>
      </c>
      <c r="F109" s="1">
        <f t="shared" si="65"/>
        <v>0</v>
      </c>
      <c r="G109" s="1">
        <f t="shared" si="48"/>
        <v>0</v>
      </c>
      <c r="H109" s="1">
        <f t="shared" si="66"/>
        <v>0</v>
      </c>
      <c r="I109" s="1">
        <f t="shared" si="49"/>
        <v>0</v>
      </c>
      <c r="J109" s="1">
        <f t="shared" si="67"/>
        <v>0</v>
      </c>
      <c r="K109" s="1">
        <f t="shared" si="50"/>
        <v>0</v>
      </c>
      <c r="L109" s="1">
        <f t="shared" si="68"/>
        <v>0</v>
      </c>
      <c r="M109" s="1">
        <f t="shared" si="51"/>
        <v>0</v>
      </c>
      <c r="N109" s="1">
        <f t="shared" si="69"/>
        <v>0</v>
      </c>
      <c r="O109" s="1">
        <f t="shared" si="52"/>
        <v>0</v>
      </c>
      <c r="P109" s="1">
        <f t="shared" si="70"/>
        <v>0</v>
      </c>
      <c r="Q109" s="1">
        <f t="shared" si="53"/>
        <v>0</v>
      </c>
      <c r="R109" s="1">
        <f t="shared" si="71"/>
        <v>0</v>
      </c>
      <c r="S109" s="1">
        <f t="shared" si="54"/>
        <v>0</v>
      </c>
      <c r="T109" s="1">
        <f t="shared" si="72"/>
        <v>0</v>
      </c>
      <c r="U109" s="1">
        <f t="shared" si="55"/>
        <v>0</v>
      </c>
      <c r="V109" s="1">
        <f t="shared" si="73"/>
        <v>0</v>
      </c>
      <c r="W109" s="1">
        <f t="shared" si="56"/>
        <v>0</v>
      </c>
      <c r="X109" s="1">
        <f t="shared" si="74"/>
        <v>0</v>
      </c>
      <c r="Y109" s="1">
        <f t="shared" si="57"/>
        <v>0</v>
      </c>
      <c r="Z109" s="1">
        <f t="shared" si="75"/>
        <v>0</v>
      </c>
      <c r="AA109" s="1">
        <f t="shared" si="58"/>
        <v>0</v>
      </c>
      <c r="AB109" s="1">
        <f t="shared" si="76"/>
        <v>0</v>
      </c>
      <c r="AC109" s="1">
        <f t="shared" si="59"/>
        <v>0</v>
      </c>
      <c r="AD109" s="1">
        <f t="shared" si="77"/>
        <v>0</v>
      </c>
      <c r="AE109" s="1">
        <f t="shared" si="60"/>
        <v>0</v>
      </c>
      <c r="AF109" s="1">
        <f t="shared" si="78"/>
        <v>0</v>
      </c>
      <c r="AG109" s="1">
        <f t="shared" si="61"/>
        <v>0</v>
      </c>
    </row>
    <row r="110" spans="1:33">
      <c r="A110" s="3">
        <v>89</v>
      </c>
      <c r="B110" s="2">
        <f t="shared" si="62"/>
        <v>0</v>
      </c>
      <c r="C110" s="1">
        <f t="shared" si="63"/>
        <v>0</v>
      </c>
      <c r="D110" s="1">
        <f t="shared" si="64"/>
        <v>0</v>
      </c>
      <c r="E110" s="1">
        <f t="shared" si="47"/>
        <v>0</v>
      </c>
      <c r="F110" s="1">
        <f t="shared" si="65"/>
        <v>0</v>
      </c>
      <c r="G110" s="1">
        <f t="shared" si="48"/>
        <v>0</v>
      </c>
      <c r="H110" s="1">
        <f t="shared" si="66"/>
        <v>0</v>
      </c>
      <c r="I110" s="1">
        <f t="shared" si="49"/>
        <v>0</v>
      </c>
      <c r="J110" s="1">
        <f t="shared" si="67"/>
        <v>0</v>
      </c>
      <c r="K110" s="1">
        <f t="shared" si="50"/>
        <v>0</v>
      </c>
      <c r="L110" s="1">
        <f t="shared" si="68"/>
        <v>0</v>
      </c>
      <c r="M110" s="1">
        <f t="shared" si="51"/>
        <v>0</v>
      </c>
      <c r="N110" s="1">
        <f t="shared" si="69"/>
        <v>0</v>
      </c>
      <c r="O110" s="1">
        <f t="shared" si="52"/>
        <v>0</v>
      </c>
      <c r="P110" s="1">
        <f t="shared" si="70"/>
        <v>0</v>
      </c>
      <c r="Q110" s="1">
        <f t="shared" si="53"/>
        <v>0</v>
      </c>
      <c r="R110" s="1">
        <f t="shared" si="71"/>
        <v>0</v>
      </c>
      <c r="S110" s="1">
        <f t="shared" si="54"/>
        <v>0</v>
      </c>
      <c r="T110" s="1">
        <f t="shared" si="72"/>
        <v>0</v>
      </c>
      <c r="U110" s="1">
        <f t="shared" si="55"/>
        <v>0</v>
      </c>
      <c r="V110" s="1">
        <f t="shared" si="73"/>
        <v>0</v>
      </c>
      <c r="W110" s="1">
        <f t="shared" si="56"/>
        <v>0</v>
      </c>
      <c r="X110" s="1">
        <f t="shared" si="74"/>
        <v>0</v>
      </c>
      <c r="Y110" s="1">
        <f t="shared" si="57"/>
        <v>0</v>
      </c>
      <c r="Z110" s="1">
        <f t="shared" si="75"/>
        <v>0</v>
      </c>
      <c r="AA110" s="1">
        <f t="shared" si="58"/>
        <v>0</v>
      </c>
      <c r="AB110" s="1">
        <f t="shared" si="76"/>
        <v>0</v>
      </c>
      <c r="AC110" s="1">
        <f t="shared" si="59"/>
        <v>0</v>
      </c>
      <c r="AD110" s="1">
        <f t="shared" si="77"/>
        <v>0</v>
      </c>
      <c r="AE110" s="1">
        <f t="shared" si="60"/>
        <v>0</v>
      </c>
      <c r="AF110" s="1">
        <f t="shared" si="78"/>
        <v>0</v>
      </c>
      <c r="AG110" s="1">
        <f t="shared" si="61"/>
        <v>0</v>
      </c>
    </row>
    <row r="111" spans="1:33">
      <c r="A111" s="3">
        <v>90</v>
      </c>
      <c r="B111" s="2">
        <f t="shared" si="62"/>
        <v>0</v>
      </c>
      <c r="C111" s="1">
        <f t="shared" si="63"/>
        <v>0</v>
      </c>
      <c r="D111" s="1">
        <f t="shared" si="64"/>
        <v>0</v>
      </c>
      <c r="E111" s="1">
        <f t="shared" si="47"/>
        <v>0</v>
      </c>
      <c r="F111" s="1">
        <f t="shared" si="65"/>
        <v>0</v>
      </c>
      <c r="G111" s="1">
        <f t="shared" si="48"/>
        <v>0</v>
      </c>
      <c r="H111" s="1">
        <f t="shared" si="66"/>
        <v>0</v>
      </c>
      <c r="I111" s="1">
        <f t="shared" si="49"/>
        <v>0</v>
      </c>
      <c r="J111" s="1">
        <f t="shared" si="67"/>
        <v>0</v>
      </c>
      <c r="K111" s="1">
        <f t="shared" si="50"/>
        <v>0</v>
      </c>
      <c r="L111" s="1">
        <f t="shared" si="68"/>
        <v>0</v>
      </c>
      <c r="M111" s="1">
        <f t="shared" si="51"/>
        <v>0</v>
      </c>
      <c r="N111" s="1">
        <f t="shared" si="69"/>
        <v>0</v>
      </c>
      <c r="O111" s="1">
        <f t="shared" si="52"/>
        <v>0</v>
      </c>
      <c r="P111" s="1">
        <f t="shared" si="70"/>
        <v>0</v>
      </c>
      <c r="Q111" s="1">
        <f t="shared" si="53"/>
        <v>0</v>
      </c>
      <c r="R111" s="1">
        <f t="shared" si="71"/>
        <v>0</v>
      </c>
      <c r="S111" s="1">
        <f t="shared" si="54"/>
        <v>0</v>
      </c>
      <c r="T111" s="1">
        <f t="shared" si="72"/>
        <v>0</v>
      </c>
      <c r="U111" s="1">
        <f t="shared" si="55"/>
        <v>0</v>
      </c>
      <c r="V111" s="1">
        <f t="shared" si="73"/>
        <v>0</v>
      </c>
      <c r="W111" s="1">
        <f t="shared" si="56"/>
        <v>0</v>
      </c>
      <c r="X111" s="1">
        <f t="shared" si="74"/>
        <v>0</v>
      </c>
      <c r="Y111" s="1">
        <f t="shared" si="57"/>
        <v>0</v>
      </c>
      <c r="Z111" s="1">
        <f t="shared" si="75"/>
        <v>0</v>
      </c>
      <c r="AA111" s="1">
        <f t="shared" si="58"/>
        <v>0</v>
      </c>
      <c r="AB111" s="1">
        <f t="shared" si="76"/>
        <v>0</v>
      </c>
      <c r="AC111" s="1">
        <f t="shared" si="59"/>
        <v>0</v>
      </c>
      <c r="AD111" s="1">
        <f t="shared" si="77"/>
        <v>0</v>
      </c>
      <c r="AE111" s="1">
        <f t="shared" si="60"/>
        <v>0</v>
      </c>
      <c r="AF111" s="1">
        <f t="shared" si="78"/>
        <v>0</v>
      </c>
      <c r="AG111" s="1">
        <f t="shared" si="61"/>
        <v>0</v>
      </c>
    </row>
    <row r="112" spans="1:33">
      <c r="A112" s="3">
        <v>91</v>
      </c>
      <c r="B112" s="2">
        <f>IF((C111-$H$11-$C$18)&lt;=0,($H$11+(C111-$H$11)),($H$11+$C$18))</f>
        <v>0</v>
      </c>
      <c r="C112" s="1">
        <f t="shared" si="63"/>
        <v>0</v>
      </c>
      <c r="D112" s="1">
        <f t="shared" si="64"/>
        <v>0</v>
      </c>
      <c r="E112" s="1">
        <f t="shared" si="47"/>
        <v>0</v>
      </c>
      <c r="F112" s="1">
        <f t="shared" si="65"/>
        <v>0</v>
      </c>
      <c r="G112" s="1">
        <f t="shared" si="48"/>
        <v>0</v>
      </c>
      <c r="H112" s="1">
        <f t="shared" si="66"/>
        <v>0</v>
      </c>
      <c r="I112" s="1">
        <f t="shared" si="49"/>
        <v>0</v>
      </c>
      <c r="J112" s="1">
        <f t="shared" si="67"/>
        <v>0</v>
      </c>
      <c r="K112" s="1">
        <f t="shared" si="50"/>
        <v>0</v>
      </c>
      <c r="L112" s="1">
        <f t="shared" si="68"/>
        <v>0</v>
      </c>
      <c r="M112" s="1">
        <f t="shared" si="51"/>
        <v>0</v>
      </c>
      <c r="N112" s="1">
        <f t="shared" si="69"/>
        <v>0</v>
      </c>
      <c r="O112" s="1">
        <f t="shared" si="52"/>
        <v>0</v>
      </c>
      <c r="P112" s="1">
        <f t="shared" si="70"/>
        <v>0</v>
      </c>
      <c r="Q112" s="1">
        <f t="shared" si="53"/>
        <v>0</v>
      </c>
      <c r="R112" s="1">
        <f t="shared" si="71"/>
        <v>0</v>
      </c>
      <c r="S112" s="1">
        <f t="shared" si="54"/>
        <v>0</v>
      </c>
      <c r="T112" s="1">
        <f t="shared" si="72"/>
        <v>0</v>
      </c>
      <c r="U112" s="1">
        <f t="shared" si="55"/>
        <v>0</v>
      </c>
      <c r="V112" s="1">
        <f t="shared" si="73"/>
        <v>0</v>
      </c>
      <c r="W112" s="1">
        <f t="shared" si="56"/>
        <v>0</v>
      </c>
      <c r="X112" s="1">
        <f t="shared" si="74"/>
        <v>0</v>
      </c>
      <c r="Y112" s="1">
        <f t="shared" si="57"/>
        <v>0</v>
      </c>
      <c r="Z112" s="1">
        <f t="shared" si="75"/>
        <v>0</v>
      </c>
      <c r="AA112" s="1">
        <f t="shared" si="58"/>
        <v>0</v>
      </c>
      <c r="AB112" s="1">
        <f t="shared" si="76"/>
        <v>0</v>
      </c>
      <c r="AC112" s="1">
        <f t="shared" si="59"/>
        <v>0</v>
      </c>
      <c r="AD112" s="1">
        <f t="shared" si="77"/>
        <v>0</v>
      </c>
      <c r="AE112" s="1">
        <f t="shared" si="60"/>
        <v>0</v>
      </c>
      <c r="AF112" s="1">
        <f t="shared" si="78"/>
        <v>0</v>
      </c>
      <c r="AG112" s="1">
        <f t="shared" si="61"/>
        <v>0</v>
      </c>
    </row>
    <row r="113" spans="1:33">
      <c r="A113" s="3">
        <v>92</v>
      </c>
      <c r="B113" s="2">
        <f t="shared" si="62"/>
        <v>0</v>
      </c>
      <c r="C113" s="1">
        <f t="shared" si="63"/>
        <v>0</v>
      </c>
      <c r="D113" s="1">
        <f t="shared" si="64"/>
        <v>0</v>
      </c>
      <c r="E113" s="1">
        <f t="shared" si="47"/>
        <v>0</v>
      </c>
      <c r="F113" s="1">
        <f t="shared" si="65"/>
        <v>0</v>
      </c>
      <c r="G113" s="1">
        <f t="shared" si="48"/>
        <v>0</v>
      </c>
      <c r="H113" s="1">
        <f t="shared" si="66"/>
        <v>0</v>
      </c>
      <c r="I113" s="1">
        <f t="shared" si="49"/>
        <v>0</v>
      </c>
      <c r="J113" s="1">
        <f t="shared" si="67"/>
        <v>0</v>
      </c>
      <c r="K113" s="1">
        <f t="shared" si="50"/>
        <v>0</v>
      </c>
      <c r="L113" s="1">
        <f t="shared" si="68"/>
        <v>0</v>
      </c>
      <c r="M113" s="1">
        <f t="shared" si="51"/>
        <v>0</v>
      </c>
      <c r="N113" s="1">
        <f t="shared" si="69"/>
        <v>0</v>
      </c>
      <c r="O113" s="1">
        <f t="shared" si="52"/>
        <v>0</v>
      </c>
      <c r="P113" s="1">
        <f t="shared" si="70"/>
        <v>0</v>
      </c>
      <c r="Q113" s="1">
        <f t="shared" si="53"/>
        <v>0</v>
      </c>
      <c r="R113" s="1">
        <f t="shared" si="71"/>
        <v>0</v>
      </c>
      <c r="S113" s="1">
        <f t="shared" si="54"/>
        <v>0</v>
      </c>
      <c r="T113" s="1">
        <f t="shared" si="72"/>
        <v>0</v>
      </c>
      <c r="U113" s="1">
        <f t="shared" si="55"/>
        <v>0</v>
      </c>
      <c r="V113" s="1">
        <f t="shared" si="73"/>
        <v>0</v>
      </c>
      <c r="W113" s="1">
        <f t="shared" si="56"/>
        <v>0</v>
      </c>
      <c r="X113" s="1">
        <f t="shared" si="74"/>
        <v>0</v>
      </c>
      <c r="Y113" s="1">
        <f t="shared" si="57"/>
        <v>0</v>
      </c>
      <c r="Z113" s="1">
        <f t="shared" si="75"/>
        <v>0</v>
      </c>
      <c r="AA113" s="1">
        <f t="shared" si="58"/>
        <v>0</v>
      </c>
      <c r="AB113" s="1">
        <f t="shared" si="76"/>
        <v>0</v>
      </c>
      <c r="AC113" s="1">
        <f t="shared" si="59"/>
        <v>0</v>
      </c>
      <c r="AD113" s="1">
        <f t="shared" si="77"/>
        <v>0</v>
      </c>
      <c r="AE113" s="1">
        <f t="shared" si="60"/>
        <v>0</v>
      </c>
      <c r="AF113" s="1">
        <f t="shared" si="78"/>
        <v>0</v>
      </c>
      <c r="AG113" s="1">
        <f t="shared" si="61"/>
        <v>0</v>
      </c>
    </row>
    <row r="114" spans="1:33">
      <c r="A114" s="3">
        <v>93</v>
      </c>
      <c r="B114" s="2">
        <f t="shared" si="62"/>
        <v>0</v>
      </c>
      <c r="C114" s="1">
        <f t="shared" si="63"/>
        <v>0</v>
      </c>
      <c r="D114" s="1">
        <f t="shared" si="64"/>
        <v>0</v>
      </c>
      <c r="E114" s="1">
        <f t="shared" si="47"/>
        <v>0</v>
      </c>
      <c r="F114" s="1">
        <f t="shared" si="65"/>
        <v>0</v>
      </c>
      <c r="G114" s="1">
        <f t="shared" si="48"/>
        <v>0</v>
      </c>
      <c r="H114" s="1">
        <f t="shared" si="66"/>
        <v>0</v>
      </c>
      <c r="I114" s="1">
        <f t="shared" si="49"/>
        <v>0</v>
      </c>
      <c r="J114" s="1">
        <f t="shared" si="67"/>
        <v>0</v>
      </c>
      <c r="K114" s="1">
        <f t="shared" si="50"/>
        <v>0</v>
      </c>
      <c r="L114" s="1">
        <f t="shared" si="68"/>
        <v>0</v>
      </c>
      <c r="M114" s="1">
        <f t="shared" si="51"/>
        <v>0</v>
      </c>
      <c r="N114" s="1">
        <f t="shared" si="69"/>
        <v>0</v>
      </c>
      <c r="O114" s="1">
        <f t="shared" si="52"/>
        <v>0</v>
      </c>
      <c r="P114" s="1">
        <f t="shared" si="70"/>
        <v>0</v>
      </c>
      <c r="Q114" s="1">
        <f t="shared" si="53"/>
        <v>0</v>
      </c>
      <c r="R114" s="1">
        <f t="shared" si="71"/>
        <v>0</v>
      </c>
      <c r="S114" s="1">
        <f t="shared" si="54"/>
        <v>0</v>
      </c>
      <c r="T114" s="1">
        <f t="shared" si="72"/>
        <v>0</v>
      </c>
      <c r="U114" s="1">
        <f t="shared" si="55"/>
        <v>0</v>
      </c>
      <c r="V114" s="1">
        <f t="shared" si="73"/>
        <v>0</v>
      </c>
      <c r="W114" s="1">
        <f t="shared" si="56"/>
        <v>0</v>
      </c>
      <c r="X114" s="1">
        <f t="shared" si="74"/>
        <v>0</v>
      </c>
      <c r="Y114" s="1">
        <f t="shared" si="57"/>
        <v>0</v>
      </c>
      <c r="Z114" s="1">
        <f t="shared" si="75"/>
        <v>0</v>
      </c>
      <c r="AA114" s="1">
        <f t="shared" si="58"/>
        <v>0</v>
      </c>
      <c r="AB114" s="1">
        <f t="shared" si="76"/>
        <v>0</v>
      </c>
      <c r="AC114" s="1">
        <f t="shared" si="59"/>
        <v>0</v>
      </c>
      <c r="AD114" s="1">
        <f t="shared" si="77"/>
        <v>0</v>
      </c>
      <c r="AE114" s="1">
        <f t="shared" si="60"/>
        <v>0</v>
      </c>
      <c r="AF114" s="1">
        <f t="shared" si="78"/>
        <v>0</v>
      </c>
      <c r="AG114" s="1">
        <f t="shared" si="61"/>
        <v>0</v>
      </c>
    </row>
    <row r="115" spans="1:33">
      <c r="A115" s="3">
        <v>94</v>
      </c>
      <c r="B115" s="2">
        <f t="shared" si="62"/>
        <v>0</v>
      </c>
      <c r="C115" s="1">
        <f t="shared" si="63"/>
        <v>0</v>
      </c>
      <c r="D115" s="1">
        <f t="shared" si="64"/>
        <v>0</v>
      </c>
      <c r="E115" s="1">
        <f t="shared" si="47"/>
        <v>0</v>
      </c>
      <c r="F115" s="1">
        <f t="shared" si="65"/>
        <v>0</v>
      </c>
      <c r="G115" s="1">
        <f t="shared" si="48"/>
        <v>0</v>
      </c>
      <c r="H115" s="1">
        <f t="shared" si="66"/>
        <v>0</v>
      </c>
      <c r="I115" s="1">
        <f t="shared" si="49"/>
        <v>0</v>
      </c>
      <c r="J115" s="1">
        <f t="shared" si="67"/>
        <v>0</v>
      </c>
      <c r="K115" s="1">
        <f t="shared" si="50"/>
        <v>0</v>
      </c>
      <c r="L115" s="1">
        <f t="shared" si="68"/>
        <v>0</v>
      </c>
      <c r="M115" s="1">
        <f t="shared" si="51"/>
        <v>0</v>
      </c>
      <c r="N115" s="1">
        <f t="shared" si="69"/>
        <v>0</v>
      </c>
      <c r="O115" s="1">
        <f t="shared" si="52"/>
        <v>0</v>
      </c>
      <c r="P115" s="1">
        <f t="shared" si="70"/>
        <v>0</v>
      </c>
      <c r="Q115" s="1">
        <f t="shared" si="53"/>
        <v>0</v>
      </c>
      <c r="R115" s="1">
        <f t="shared" si="71"/>
        <v>0</v>
      </c>
      <c r="S115" s="1">
        <f t="shared" si="54"/>
        <v>0</v>
      </c>
      <c r="T115" s="1">
        <f t="shared" si="72"/>
        <v>0</v>
      </c>
      <c r="U115" s="1">
        <f t="shared" si="55"/>
        <v>0</v>
      </c>
      <c r="V115" s="1">
        <f t="shared" si="73"/>
        <v>0</v>
      </c>
      <c r="W115" s="1">
        <f t="shared" si="56"/>
        <v>0</v>
      </c>
      <c r="X115" s="1">
        <f t="shared" si="74"/>
        <v>0</v>
      </c>
      <c r="Y115" s="1">
        <f t="shared" si="57"/>
        <v>0</v>
      </c>
      <c r="Z115" s="1">
        <f t="shared" si="75"/>
        <v>0</v>
      </c>
      <c r="AA115" s="1">
        <f t="shared" si="58"/>
        <v>0</v>
      </c>
      <c r="AB115" s="1">
        <f t="shared" si="76"/>
        <v>0</v>
      </c>
      <c r="AC115" s="1">
        <f t="shared" si="59"/>
        <v>0</v>
      </c>
      <c r="AD115" s="1">
        <f t="shared" si="77"/>
        <v>0</v>
      </c>
      <c r="AE115" s="1">
        <f t="shared" si="60"/>
        <v>0</v>
      </c>
      <c r="AF115" s="1">
        <f t="shared" si="78"/>
        <v>0</v>
      </c>
      <c r="AG115" s="1">
        <f t="shared" si="61"/>
        <v>0</v>
      </c>
    </row>
    <row r="116" spans="1:33">
      <c r="A116" s="3">
        <v>95</v>
      </c>
      <c r="B116" s="2">
        <f t="shared" si="62"/>
        <v>0</v>
      </c>
      <c r="C116" s="1">
        <f t="shared" si="63"/>
        <v>0</v>
      </c>
      <c r="D116" s="1">
        <f t="shared" si="64"/>
        <v>0</v>
      </c>
      <c r="E116" s="1">
        <f t="shared" si="47"/>
        <v>0</v>
      </c>
      <c r="F116" s="1">
        <f t="shared" si="65"/>
        <v>0</v>
      </c>
      <c r="G116" s="1">
        <f t="shared" si="48"/>
        <v>0</v>
      </c>
      <c r="H116" s="1">
        <f t="shared" si="66"/>
        <v>0</v>
      </c>
      <c r="I116" s="1">
        <f t="shared" si="49"/>
        <v>0</v>
      </c>
      <c r="J116" s="1">
        <f t="shared" si="67"/>
        <v>0</v>
      </c>
      <c r="K116" s="1">
        <f t="shared" si="50"/>
        <v>0</v>
      </c>
      <c r="L116" s="1">
        <f t="shared" si="68"/>
        <v>0</v>
      </c>
      <c r="M116" s="1">
        <f t="shared" si="51"/>
        <v>0</v>
      </c>
      <c r="N116" s="1">
        <f t="shared" si="69"/>
        <v>0</v>
      </c>
      <c r="O116" s="1">
        <f t="shared" si="52"/>
        <v>0</v>
      </c>
      <c r="P116" s="1">
        <f t="shared" si="70"/>
        <v>0</v>
      </c>
      <c r="Q116" s="1">
        <f t="shared" si="53"/>
        <v>0</v>
      </c>
      <c r="R116" s="1">
        <f t="shared" si="71"/>
        <v>0</v>
      </c>
      <c r="S116" s="1">
        <f t="shared" si="54"/>
        <v>0</v>
      </c>
      <c r="T116" s="1">
        <f t="shared" si="72"/>
        <v>0</v>
      </c>
      <c r="U116" s="1">
        <f t="shared" si="55"/>
        <v>0</v>
      </c>
      <c r="V116" s="1">
        <f t="shared" si="73"/>
        <v>0</v>
      </c>
      <c r="W116" s="1">
        <f t="shared" si="56"/>
        <v>0</v>
      </c>
      <c r="X116" s="1">
        <f t="shared" si="74"/>
        <v>0</v>
      </c>
      <c r="Y116" s="1">
        <f t="shared" si="57"/>
        <v>0</v>
      </c>
      <c r="Z116" s="1">
        <f t="shared" si="75"/>
        <v>0</v>
      </c>
      <c r="AA116" s="1">
        <f t="shared" si="58"/>
        <v>0</v>
      </c>
      <c r="AB116" s="1">
        <f t="shared" si="76"/>
        <v>0</v>
      </c>
      <c r="AC116" s="1">
        <f t="shared" si="59"/>
        <v>0</v>
      </c>
      <c r="AD116" s="1">
        <f t="shared" si="77"/>
        <v>0</v>
      </c>
      <c r="AE116" s="1">
        <f t="shared" si="60"/>
        <v>0</v>
      </c>
      <c r="AF116" s="1">
        <f t="shared" si="78"/>
        <v>0</v>
      </c>
      <c r="AG116" s="1">
        <f t="shared" si="61"/>
        <v>0</v>
      </c>
    </row>
    <row r="117" spans="1:33">
      <c r="A117" s="3">
        <v>96</v>
      </c>
      <c r="B117" s="2">
        <f t="shared" si="62"/>
        <v>0</v>
      </c>
      <c r="C117" s="1">
        <f t="shared" si="63"/>
        <v>0</v>
      </c>
      <c r="D117" s="1">
        <f t="shared" si="64"/>
        <v>0</v>
      </c>
      <c r="E117" s="1">
        <f t="shared" si="47"/>
        <v>0</v>
      </c>
      <c r="F117" s="1">
        <f t="shared" si="65"/>
        <v>0</v>
      </c>
      <c r="G117" s="1">
        <f t="shared" si="48"/>
        <v>0</v>
      </c>
      <c r="H117" s="1">
        <f t="shared" si="66"/>
        <v>0</v>
      </c>
      <c r="I117" s="1">
        <f t="shared" si="49"/>
        <v>0</v>
      </c>
      <c r="J117" s="1">
        <f t="shared" si="67"/>
        <v>0</v>
      </c>
      <c r="K117" s="1">
        <f t="shared" si="50"/>
        <v>0</v>
      </c>
      <c r="L117" s="1">
        <f t="shared" si="68"/>
        <v>0</v>
      </c>
      <c r="M117" s="1">
        <f t="shared" si="51"/>
        <v>0</v>
      </c>
      <c r="N117" s="1">
        <f t="shared" si="69"/>
        <v>0</v>
      </c>
      <c r="O117" s="1">
        <f t="shared" si="52"/>
        <v>0</v>
      </c>
      <c r="P117" s="1">
        <f t="shared" si="70"/>
        <v>0</v>
      </c>
      <c r="Q117" s="1">
        <f t="shared" si="53"/>
        <v>0</v>
      </c>
      <c r="R117" s="1">
        <f t="shared" si="71"/>
        <v>0</v>
      </c>
      <c r="S117" s="1">
        <f t="shared" si="54"/>
        <v>0</v>
      </c>
      <c r="T117" s="1">
        <f t="shared" si="72"/>
        <v>0</v>
      </c>
      <c r="U117" s="1">
        <f t="shared" si="55"/>
        <v>0</v>
      </c>
      <c r="V117" s="1">
        <f t="shared" si="73"/>
        <v>0</v>
      </c>
      <c r="W117" s="1">
        <f t="shared" si="56"/>
        <v>0</v>
      </c>
      <c r="X117" s="1">
        <f t="shared" si="74"/>
        <v>0</v>
      </c>
      <c r="Y117" s="1">
        <f t="shared" si="57"/>
        <v>0</v>
      </c>
      <c r="Z117" s="1">
        <f t="shared" si="75"/>
        <v>0</v>
      </c>
      <c r="AA117" s="1">
        <f t="shared" si="58"/>
        <v>0</v>
      </c>
      <c r="AB117" s="1">
        <f t="shared" si="76"/>
        <v>0</v>
      </c>
      <c r="AC117" s="1">
        <f t="shared" si="59"/>
        <v>0</v>
      </c>
      <c r="AD117" s="1">
        <f t="shared" si="77"/>
        <v>0</v>
      </c>
      <c r="AE117" s="1">
        <f t="shared" si="60"/>
        <v>0</v>
      </c>
      <c r="AF117" s="1">
        <f t="shared" si="78"/>
        <v>0</v>
      </c>
      <c r="AG117" s="1">
        <f t="shared" si="61"/>
        <v>0</v>
      </c>
    </row>
    <row r="118" spans="1:33">
      <c r="A118" s="3">
        <v>97</v>
      </c>
      <c r="B118" s="2">
        <f t="shared" si="62"/>
        <v>0</v>
      </c>
      <c r="C118" s="1">
        <f t="shared" si="63"/>
        <v>0</v>
      </c>
      <c r="D118" s="1">
        <f t="shared" si="64"/>
        <v>0</v>
      </c>
      <c r="E118" s="1">
        <f t="shared" si="47"/>
        <v>0</v>
      </c>
      <c r="F118" s="1">
        <f t="shared" si="65"/>
        <v>0</v>
      </c>
      <c r="G118" s="1">
        <f t="shared" si="48"/>
        <v>0</v>
      </c>
      <c r="H118" s="1">
        <f t="shared" si="66"/>
        <v>0</v>
      </c>
      <c r="I118" s="1">
        <f t="shared" si="49"/>
        <v>0</v>
      </c>
      <c r="J118" s="1">
        <f t="shared" si="67"/>
        <v>0</v>
      </c>
      <c r="K118" s="1">
        <f t="shared" si="50"/>
        <v>0</v>
      </c>
      <c r="L118" s="1">
        <f t="shared" si="68"/>
        <v>0</v>
      </c>
      <c r="M118" s="1">
        <f t="shared" si="51"/>
        <v>0</v>
      </c>
      <c r="N118" s="1">
        <f t="shared" si="69"/>
        <v>0</v>
      </c>
      <c r="O118" s="1">
        <f t="shared" si="52"/>
        <v>0</v>
      </c>
      <c r="P118" s="1">
        <f t="shared" si="70"/>
        <v>0</v>
      </c>
      <c r="Q118" s="1">
        <f t="shared" si="53"/>
        <v>0</v>
      </c>
      <c r="R118" s="1">
        <f t="shared" si="71"/>
        <v>0</v>
      </c>
      <c r="S118" s="1">
        <f t="shared" si="54"/>
        <v>0</v>
      </c>
      <c r="T118" s="1">
        <f t="shared" si="72"/>
        <v>0</v>
      </c>
      <c r="U118" s="1">
        <f t="shared" si="55"/>
        <v>0</v>
      </c>
      <c r="V118" s="1">
        <f t="shared" si="73"/>
        <v>0</v>
      </c>
      <c r="W118" s="1">
        <f t="shared" si="56"/>
        <v>0</v>
      </c>
      <c r="X118" s="1">
        <f t="shared" si="74"/>
        <v>0</v>
      </c>
      <c r="Y118" s="1">
        <f t="shared" si="57"/>
        <v>0</v>
      </c>
      <c r="Z118" s="1">
        <f t="shared" si="75"/>
        <v>0</v>
      </c>
      <c r="AA118" s="1">
        <f t="shared" si="58"/>
        <v>0</v>
      </c>
      <c r="AB118" s="1">
        <f t="shared" si="76"/>
        <v>0</v>
      </c>
      <c r="AC118" s="1">
        <f t="shared" si="59"/>
        <v>0</v>
      </c>
      <c r="AD118" s="1">
        <f t="shared" si="77"/>
        <v>0</v>
      </c>
      <c r="AE118" s="1">
        <f t="shared" si="60"/>
        <v>0</v>
      </c>
      <c r="AF118" s="1">
        <f t="shared" si="78"/>
        <v>0</v>
      </c>
      <c r="AG118" s="1">
        <f t="shared" si="61"/>
        <v>0</v>
      </c>
    </row>
    <row r="119" spans="1:33">
      <c r="A119" s="3">
        <v>98</v>
      </c>
      <c r="B119" s="2">
        <f t="shared" si="62"/>
        <v>0</v>
      </c>
      <c r="C119" s="1">
        <f t="shared" si="63"/>
        <v>0</v>
      </c>
      <c r="D119" s="1">
        <f t="shared" si="64"/>
        <v>0</v>
      </c>
      <c r="E119" s="1">
        <f t="shared" ref="E119:E150" si="79">IF((E118-D119)&lt;=0.0001,0,(E118-D119)*(1+(E$19/12)))</f>
        <v>0</v>
      </c>
      <c r="F119" s="1">
        <f t="shared" si="65"/>
        <v>0</v>
      </c>
      <c r="G119" s="1">
        <f t="shared" ref="G119:G150" si="80">IF((G118-F119)&lt;=0.0001,0,(G118-F119)*(1+(G$19/12)))</f>
        <v>0</v>
      </c>
      <c r="H119" s="1">
        <f t="shared" si="66"/>
        <v>0</v>
      </c>
      <c r="I119" s="1">
        <f t="shared" ref="I119:I150" si="81">IF((I118-H119)&lt;=0.0001,0,(I118-H119)*(1+(I$19/12)))</f>
        <v>0</v>
      </c>
      <c r="J119" s="1">
        <f t="shared" si="67"/>
        <v>0</v>
      </c>
      <c r="K119" s="1">
        <f t="shared" ref="K119:K150" si="82">IF((K118-J119)&lt;=0.0001,0,(K118-J119)*(1+(K$19/12)))</f>
        <v>0</v>
      </c>
      <c r="L119" s="1">
        <f t="shared" si="68"/>
        <v>0</v>
      </c>
      <c r="M119" s="1">
        <f t="shared" ref="M119:M150" si="83">IF((M118-L119)&lt;=0.0001,0,(M118-L119)*(1+(M$19/12)))</f>
        <v>0</v>
      </c>
      <c r="N119" s="1">
        <f t="shared" si="69"/>
        <v>0</v>
      </c>
      <c r="O119" s="1">
        <f t="shared" ref="O119:O150" si="84">IF((O118-N119)&lt;=0.0001,0,(O118-N119)*(1+(O$19/12)))</f>
        <v>0</v>
      </c>
      <c r="P119" s="1">
        <f t="shared" si="70"/>
        <v>0</v>
      </c>
      <c r="Q119" s="1">
        <f t="shared" ref="Q119:Q150" si="85">IF((Q118-P119)&lt;=0.0001,0,(Q118-P119)*(1+(Q$19/12)))</f>
        <v>0</v>
      </c>
      <c r="R119" s="1">
        <f t="shared" si="71"/>
        <v>0</v>
      </c>
      <c r="S119" s="1">
        <f t="shared" ref="S119:S150" si="86">IF((S118-R119)&lt;=0.0001,0,(S118-R119)*(1+(S$19/12)))</f>
        <v>0</v>
      </c>
      <c r="T119" s="1">
        <f t="shared" si="72"/>
        <v>0</v>
      </c>
      <c r="U119" s="1">
        <f t="shared" ref="U119:U150" si="87">IF((U118-T119)&lt;=0.0001,0,(U118-T119)*(1+(U$19/12)))</f>
        <v>0</v>
      </c>
      <c r="V119" s="1">
        <f t="shared" si="73"/>
        <v>0</v>
      </c>
      <c r="W119" s="1">
        <f t="shared" ref="W119:W150" si="88">IF((W118-V119)&lt;=0.0001,0,(W118-V119)*(1+(W$19/12)))</f>
        <v>0</v>
      </c>
      <c r="X119" s="1">
        <f t="shared" si="74"/>
        <v>0</v>
      </c>
      <c r="Y119" s="1">
        <f t="shared" ref="Y119:Y150" si="89">IF((Y118-X119)&lt;=0.0001,0,(Y118-X119)*(1+(Y$19/12)))</f>
        <v>0</v>
      </c>
      <c r="Z119" s="1">
        <f t="shared" si="75"/>
        <v>0</v>
      </c>
      <c r="AA119" s="1">
        <f t="shared" ref="AA119:AA150" si="90">IF((AA118-Z119)&lt;=0.0001,0,(AA118-Z119)*(1+(AA$19/12)))</f>
        <v>0</v>
      </c>
      <c r="AB119" s="1">
        <f t="shared" si="76"/>
        <v>0</v>
      </c>
      <c r="AC119" s="1">
        <f t="shared" ref="AC119:AC150" si="91">IF((AC118-AB119)&lt;=0.0001,0,(AC118-AB119)*(1+(AC$19/12)))</f>
        <v>0</v>
      </c>
      <c r="AD119" s="1">
        <f t="shared" si="77"/>
        <v>0</v>
      </c>
      <c r="AE119" s="1">
        <f t="shared" ref="AE119:AE150" si="92">IF((AE118-AD119)&lt;=0.0001,0,(AE118-AD119)*(1+(AE$19/12)))</f>
        <v>0</v>
      </c>
      <c r="AF119" s="1">
        <f t="shared" si="78"/>
        <v>0</v>
      </c>
      <c r="AG119" s="1">
        <f t="shared" ref="AG119:AG150" si="93">IF((AG118-AF119)&lt;=0.0001,0,(AG118-AF119)*(1+(AG$19/12)))</f>
        <v>0</v>
      </c>
    </row>
    <row r="120" spans="1:33">
      <c r="A120" s="3">
        <v>99</v>
      </c>
      <c r="B120" s="2">
        <f t="shared" si="62"/>
        <v>0</v>
      </c>
      <c r="C120" s="1">
        <f t="shared" si="63"/>
        <v>0</v>
      </c>
      <c r="D120" s="1">
        <f t="shared" si="64"/>
        <v>0</v>
      </c>
      <c r="E120" s="1">
        <f t="shared" si="79"/>
        <v>0</v>
      </c>
      <c r="F120" s="1">
        <f t="shared" si="65"/>
        <v>0</v>
      </c>
      <c r="G120" s="1">
        <f t="shared" si="80"/>
        <v>0</v>
      </c>
      <c r="H120" s="1">
        <f t="shared" si="66"/>
        <v>0</v>
      </c>
      <c r="I120" s="1">
        <f t="shared" si="81"/>
        <v>0</v>
      </c>
      <c r="J120" s="1">
        <f t="shared" si="67"/>
        <v>0</v>
      </c>
      <c r="K120" s="1">
        <f t="shared" si="82"/>
        <v>0</v>
      </c>
      <c r="L120" s="1">
        <f t="shared" si="68"/>
        <v>0</v>
      </c>
      <c r="M120" s="1">
        <f t="shared" si="83"/>
        <v>0</v>
      </c>
      <c r="N120" s="1">
        <f t="shared" si="69"/>
        <v>0</v>
      </c>
      <c r="O120" s="1">
        <f t="shared" si="84"/>
        <v>0</v>
      </c>
      <c r="P120" s="1">
        <f t="shared" si="70"/>
        <v>0</v>
      </c>
      <c r="Q120" s="1">
        <f t="shared" si="85"/>
        <v>0</v>
      </c>
      <c r="R120" s="1">
        <f t="shared" si="71"/>
        <v>0</v>
      </c>
      <c r="S120" s="1">
        <f t="shared" si="86"/>
        <v>0</v>
      </c>
      <c r="T120" s="1">
        <f t="shared" si="72"/>
        <v>0</v>
      </c>
      <c r="U120" s="1">
        <f t="shared" si="87"/>
        <v>0</v>
      </c>
      <c r="V120" s="1">
        <f t="shared" si="73"/>
        <v>0</v>
      </c>
      <c r="W120" s="1">
        <f t="shared" si="88"/>
        <v>0</v>
      </c>
      <c r="X120" s="1">
        <f t="shared" si="74"/>
        <v>0</v>
      </c>
      <c r="Y120" s="1">
        <f t="shared" si="89"/>
        <v>0</v>
      </c>
      <c r="Z120" s="1">
        <f t="shared" si="75"/>
        <v>0</v>
      </c>
      <c r="AA120" s="1">
        <f t="shared" si="90"/>
        <v>0</v>
      </c>
      <c r="AB120" s="1">
        <f t="shared" si="76"/>
        <v>0</v>
      </c>
      <c r="AC120" s="1">
        <f t="shared" si="91"/>
        <v>0</v>
      </c>
      <c r="AD120" s="1">
        <f t="shared" si="77"/>
        <v>0</v>
      </c>
      <c r="AE120" s="1">
        <f t="shared" si="92"/>
        <v>0</v>
      </c>
      <c r="AF120" s="1">
        <f t="shared" si="78"/>
        <v>0</v>
      </c>
      <c r="AG120" s="1">
        <f t="shared" si="93"/>
        <v>0</v>
      </c>
    </row>
    <row r="121" spans="1:33">
      <c r="A121" s="3">
        <v>100</v>
      </c>
      <c r="B121" s="2">
        <f t="shared" si="62"/>
        <v>0</v>
      </c>
      <c r="C121" s="1">
        <f t="shared" si="63"/>
        <v>0</v>
      </c>
      <c r="D121" s="1">
        <f t="shared" si="64"/>
        <v>0</v>
      </c>
      <c r="E121" s="1">
        <f t="shared" si="79"/>
        <v>0</v>
      </c>
      <c r="F121" s="1">
        <f t="shared" si="65"/>
        <v>0</v>
      </c>
      <c r="G121" s="1">
        <f t="shared" si="80"/>
        <v>0</v>
      </c>
      <c r="H121" s="1">
        <f t="shared" si="66"/>
        <v>0</v>
      </c>
      <c r="I121" s="1">
        <f t="shared" si="81"/>
        <v>0</v>
      </c>
      <c r="J121" s="1">
        <f t="shared" si="67"/>
        <v>0</v>
      </c>
      <c r="K121" s="1">
        <f t="shared" si="82"/>
        <v>0</v>
      </c>
      <c r="L121" s="1">
        <f t="shared" si="68"/>
        <v>0</v>
      </c>
      <c r="M121" s="1">
        <f t="shared" si="83"/>
        <v>0</v>
      </c>
      <c r="N121" s="1">
        <f t="shared" si="69"/>
        <v>0</v>
      </c>
      <c r="O121" s="1">
        <f t="shared" si="84"/>
        <v>0</v>
      </c>
      <c r="P121" s="1">
        <f t="shared" si="70"/>
        <v>0</v>
      </c>
      <c r="Q121" s="1">
        <f t="shared" si="85"/>
        <v>0</v>
      </c>
      <c r="R121" s="1">
        <f t="shared" si="71"/>
        <v>0</v>
      </c>
      <c r="S121" s="1">
        <f t="shared" si="86"/>
        <v>0</v>
      </c>
      <c r="T121" s="1">
        <f t="shared" si="72"/>
        <v>0</v>
      </c>
      <c r="U121" s="1">
        <f t="shared" si="87"/>
        <v>0</v>
      </c>
      <c r="V121" s="1">
        <f t="shared" si="73"/>
        <v>0</v>
      </c>
      <c r="W121" s="1">
        <f t="shared" si="88"/>
        <v>0</v>
      </c>
      <c r="X121" s="1">
        <f t="shared" si="74"/>
        <v>0</v>
      </c>
      <c r="Y121" s="1">
        <f t="shared" si="89"/>
        <v>0</v>
      </c>
      <c r="Z121" s="1">
        <f t="shared" si="75"/>
        <v>0</v>
      </c>
      <c r="AA121" s="1">
        <f t="shared" si="90"/>
        <v>0</v>
      </c>
      <c r="AB121" s="1">
        <f t="shared" si="76"/>
        <v>0</v>
      </c>
      <c r="AC121" s="1">
        <f t="shared" si="91"/>
        <v>0</v>
      </c>
      <c r="AD121" s="1">
        <f t="shared" si="77"/>
        <v>0</v>
      </c>
      <c r="AE121" s="1">
        <f t="shared" si="92"/>
        <v>0</v>
      </c>
      <c r="AF121" s="1">
        <f t="shared" si="78"/>
        <v>0</v>
      </c>
      <c r="AG121" s="1">
        <f t="shared" si="93"/>
        <v>0</v>
      </c>
    </row>
    <row r="122" spans="1:33">
      <c r="A122" s="3">
        <v>101</v>
      </c>
      <c r="B122" s="2">
        <f t="shared" si="62"/>
        <v>0</v>
      </c>
      <c r="C122" s="1">
        <f t="shared" si="63"/>
        <v>0</v>
      </c>
      <c r="D122" s="1">
        <f t="shared" si="64"/>
        <v>0</v>
      </c>
      <c r="E122" s="1">
        <f t="shared" si="79"/>
        <v>0</v>
      </c>
      <c r="F122" s="1">
        <f t="shared" si="65"/>
        <v>0</v>
      </c>
      <c r="G122" s="1">
        <f t="shared" si="80"/>
        <v>0</v>
      </c>
      <c r="H122" s="1">
        <f t="shared" si="66"/>
        <v>0</v>
      </c>
      <c r="I122" s="1">
        <f t="shared" si="81"/>
        <v>0</v>
      </c>
      <c r="J122" s="1">
        <f t="shared" si="67"/>
        <v>0</v>
      </c>
      <c r="K122" s="1">
        <f t="shared" si="82"/>
        <v>0</v>
      </c>
      <c r="L122" s="1">
        <f t="shared" si="68"/>
        <v>0</v>
      </c>
      <c r="M122" s="1">
        <f t="shared" si="83"/>
        <v>0</v>
      </c>
      <c r="N122" s="1">
        <f t="shared" si="69"/>
        <v>0</v>
      </c>
      <c r="O122" s="1">
        <f t="shared" si="84"/>
        <v>0</v>
      </c>
      <c r="P122" s="1">
        <f t="shared" si="70"/>
        <v>0</v>
      </c>
      <c r="Q122" s="1">
        <f t="shared" si="85"/>
        <v>0</v>
      </c>
      <c r="R122" s="1">
        <f t="shared" si="71"/>
        <v>0</v>
      </c>
      <c r="S122" s="1">
        <f t="shared" si="86"/>
        <v>0</v>
      </c>
      <c r="T122" s="1">
        <f t="shared" si="72"/>
        <v>0</v>
      </c>
      <c r="U122" s="1">
        <f t="shared" si="87"/>
        <v>0</v>
      </c>
      <c r="V122" s="1">
        <f t="shared" si="73"/>
        <v>0</v>
      </c>
      <c r="W122" s="1">
        <f t="shared" si="88"/>
        <v>0</v>
      </c>
      <c r="X122" s="1">
        <f t="shared" si="74"/>
        <v>0</v>
      </c>
      <c r="Y122" s="1">
        <f t="shared" si="89"/>
        <v>0</v>
      </c>
      <c r="Z122" s="1">
        <f t="shared" si="75"/>
        <v>0</v>
      </c>
      <c r="AA122" s="1">
        <f t="shared" si="90"/>
        <v>0</v>
      </c>
      <c r="AB122" s="1">
        <f t="shared" si="76"/>
        <v>0</v>
      </c>
      <c r="AC122" s="1">
        <f t="shared" si="91"/>
        <v>0</v>
      </c>
      <c r="AD122" s="1">
        <f t="shared" si="77"/>
        <v>0</v>
      </c>
      <c r="AE122" s="1">
        <f t="shared" si="92"/>
        <v>0</v>
      </c>
      <c r="AF122" s="1">
        <f t="shared" si="78"/>
        <v>0</v>
      </c>
      <c r="AG122" s="1">
        <f t="shared" si="93"/>
        <v>0</v>
      </c>
    </row>
    <row r="123" spans="1:33">
      <c r="A123" s="3">
        <v>102</v>
      </c>
      <c r="B123" s="2">
        <f t="shared" si="62"/>
        <v>0</v>
      </c>
      <c r="C123" s="1">
        <f t="shared" si="63"/>
        <v>0</v>
      </c>
      <c r="D123" s="1">
        <f t="shared" si="64"/>
        <v>0</v>
      </c>
      <c r="E123" s="1">
        <f t="shared" si="79"/>
        <v>0</v>
      </c>
      <c r="F123" s="1">
        <f t="shared" si="65"/>
        <v>0</v>
      </c>
      <c r="G123" s="1">
        <f t="shared" si="80"/>
        <v>0</v>
      </c>
      <c r="H123" s="1">
        <f t="shared" si="66"/>
        <v>0</v>
      </c>
      <c r="I123" s="1">
        <f t="shared" si="81"/>
        <v>0</v>
      </c>
      <c r="J123" s="1">
        <f t="shared" si="67"/>
        <v>0</v>
      </c>
      <c r="K123" s="1">
        <f t="shared" si="82"/>
        <v>0</v>
      </c>
      <c r="L123" s="1">
        <f t="shared" si="68"/>
        <v>0</v>
      </c>
      <c r="M123" s="1">
        <f t="shared" si="83"/>
        <v>0</v>
      </c>
      <c r="N123" s="1">
        <f t="shared" si="69"/>
        <v>0</v>
      </c>
      <c r="O123" s="1">
        <f t="shared" si="84"/>
        <v>0</v>
      </c>
      <c r="P123" s="1">
        <f t="shared" si="70"/>
        <v>0</v>
      </c>
      <c r="Q123" s="1">
        <f t="shared" si="85"/>
        <v>0</v>
      </c>
      <c r="R123" s="1">
        <f t="shared" si="71"/>
        <v>0</v>
      </c>
      <c r="S123" s="1">
        <f t="shared" si="86"/>
        <v>0</v>
      </c>
      <c r="T123" s="1">
        <f t="shared" si="72"/>
        <v>0</v>
      </c>
      <c r="U123" s="1">
        <f t="shared" si="87"/>
        <v>0</v>
      </c>
      <c r="V123" s="1">
        <f t="shared" si="73"/>
        <v>0</v>
      </c>
      <c r="W123" s="1">
        <f t="shared" si="88"/>
        <v>0</v>
      </c>
      <c r="X123" s="1">
        <f t="shared" si="74"/>
        <v>0</v>
      </c>
      <c r="Y123" s="1">
        <f t="shared" si="89"/>
        <v>0</v>
      </c>
      <c r="Z123" s="1">
        <f t="shared" si="75"/>
        <v>0</v>
      </c>
      <c r="AA123" s="1">
        <f t="shared" si="90"/>
        <v>0</v>
      </c>
      <c r="AB123" s="1">
        <f t="shared" si="76"/>
        <v>0</v>
      </c>
      <c r="AC123" s="1">
        <f t="shared" si="91"/>
        <v>0</v>
      </c>
      <c r="AD123" s="1">
        <f t="shared" si="77"/>
        <v>0</v>
      </c>
      <c r="AE123" s="1">
        <f t="shared" si="92"/>
        <v>0</v>
      </c>
      <c r="AF123" s="1">
        <f t="shared" si="78"/>
        <v>0</v>
      </c>
      <c r="AG123" s="1">
        <f t="shared" si="93"/>
        <v>0</v>
      </c>
    </row>
    <row r="124" spans="1:33">
      <c r="A124" s="3">
        <v>103</v>
      </c>
      <c r="B124" s="2">
        <f t="shared" si="62"/>
        <v>0</v>
      </c>
      <c r="C124" s="1">
        <f t="shared" si="63"/>
        <v>0</v>
      </c>
      <c r="D124" s="1">
        <f t="shared" si="64"/>
        <v>0</v>
      </c>
      <c r="E124" s="1">
        <f t="shared" si="79"/>
        <v>0</v>
      </c>
      <c r="F124" s="1">
        <f t="shared" si="65"/>
        <v>0</v>
      </c>
      <c r="G124" s="1">
        <f t="shared" si="80"/>
        <v>0</v>
      </c>
      <c r="H124" s="1">
        <f t="shared" si="66"/>
        <v>0</v>
      </c>
      <c r="I124" s="1">
        <f t="shared" si="81"/>
        <v>0</v>
      </c>
      <c r="J124" s="1">
        <f t="shared" si="67"/>
        <v>0</v>
      </c>
      <c r="K124" s="1">
        <f t="shared" si="82"/>
        <v>0</v>
      </c>
      <c r="L124" s="1">
        <f t="shared" si="68"/>
        <v>0</v>
      </c>
      <c r="M124" s="1">
        <f t="shared" si="83"/>
        <v>0</v>
      </c>
      <c r="N124" s="1">
        <f t="shared" si="69"/>
        <v>0</v>
      </c>
      <c r="O124" s="1">
        <f t="shared" si="84"/>
        <v>0</v>
      </c>
      <c r="P124" s="1">
        <f t="shared" si="70"/>
        <v>0</v>
      </c>
      <c r="Q124" s="1">
        <f t="shared" si="85"/>
        <v>0</v>
      </c>
      <c r="R124" s="1">
        <f t="shared" si="71"/>
        <v>0</v>
      </c>
      <c r="S124" s="1">
        <f t="shared" si="86"/>
        <v>0</v>
      </c>
      <c r="T124" s="1">
        <f t="shared" si="72"/>
        <v>0</v>
      </c>
      <c r="U124" s="1">
        <f t="shared" si="87"/>
        <v>0</v>
      </c>
      <c r="V124" s="1">
        <f t="shared" si="73"/>
        <v>0</v>
      </c>
      <c r="W124" s="1">
        <f t="shared" si="88"/>
        <v>0</v>
      </c>
      <c r="X124" s="1">
        <f t="shared" si="74"/>
        <v>0</v>
      </c>
      <c r="Y124" s="1">
        <f t="shared" si="89"/>
        <v>0</v>
      </c>
      <c r="Z124" s="1">
        <f t="shared" si="75"/>
        <v>0</v>
      </c>
      <c r="AA124" s="1">
        <f t="shared" si="90"/>
        <v>0</v>
      </c>
      <c r="AB124" s="1">
        <f t="shared" si="76"/>
        <v>0</v>
      </c>
      <c r="AC124" s="1">
        <f t="shared" si="91"/>
        <v>0</v>
      </c>
      <c r="AD124" s="1">
        <f t="shared" si="77"/>
        <v>0</v>
      </c>
      <c r="AE124" s="1">
        <f t="shared" si="92"/>
        <v>0</v>
      </c>
      <c r="AF124" s="1">
        <f t="shared" si="78"/>
        <v>0</v>
      </c>
      <c r="AG124" s="1">
        <f t="shared" si="93"/>
        <v>0</v>
      </c>
    </row>
    <row r="125" spans="1:33">
      <c r="A125" s="3">
        <v>104</v>
      </c>
      <c r="B125" s="2">
        <f t="shared" si="62"/>
        <v>0</v>
      </c>
      <c r="C125" s="1">
        <f t="shared" si="63"/>
        <v>0</v>
      </c>
      <c r="D125" s="1">
        <f t="shared" si="64"/>
        <v>0</v>
      </c>
      <c r="E125" s="1">
        <f t="shared" si="79"/>
        <v>0</v>
      </c>
      <c r="F125" s="1">
        <f t="shared" si="65"/>
        <v>0</v>
      </c>
      <c r="G125" s="1">
        <f t="shared" si="80"/>
        <v>0</v>
      </c>
      <c r="H125" s="1">
        <f t="shared" si="66"/>
        <v>0</v>
      </c>
      <c r="I125" s="1">
        <f t="shared" si="81"/>
        <v>0</v>
      </c>
      <c r="J125" s="1">
        <f t="shared" si="67"/>
        <v>0</v>
      </c>
      <c r="K125" s="1">
        <f t="shared" si="82"/>
        <v>0</v>
      </c>
      <c r="L125" s="1">
        <f t="shared" si="68"/>
        <v>0</v>
      </c>
      <c r="M125" s="1">
        <f t="shared" si="83"/>
        <v>0</v>
      </c>
      <c r="N125" s="1">
        <f t="shared" si="69"/>
        <v>0</v>
      </c>
      <c r="O125" s="1">
        <f t="shared" si="84"/>
        <v>0</v>
      </c>
      <c r="P125" s="1">
        <f t="shared" si="70"/>
        <v>0</v>
      </c>
      <c r="Q125" s="1">
        <f t="shared" si="85"/>
        <v>0</v>
      </c>
      <c r="R125" s="1">
        <f t="shared" si="71"/>
        <v>0</v>
      </c>
      <c r="S125" s="1">
        <f t="shared" si="86"/>
        <v>0</v>
      </c>
      <c r="T125" s="1">
        <f t="shared" si="72"/>
        <v>0</v>
      </c>
      <c r="U125" s="1">
        <f t="shared" si="87"/>
        <v>0</v>
      </c>
      <c r="V125" s="1">
        <f t="shared" si="73"/>
        <v>0</v>
      </c>
      <c r="W125" s="1">
        <f t="shared" si="88"/>
        <v>0</v>
      </c>
      <c r="X125" s="1">
        <f t="shared" si="74"/>
        <v>0</v>
      </c>
      <c r="Y125" s="1">
        <f t="shared" si="89"/>
        <v>0</v>
      </c>
      <c r="Z125" s="1">
        <f t="shared" si="75"/>
        <v>0</v>
      </c>
      <c r="AA125" s="1">
        <f t="shared" si="90"/>
        <v>0</v>
      </c>
      <c r="AB125" s="1">
        <f t="shared" si="76"/>
        <v>0</v>
      </c>
      <c r="AC125" s="1">
        <f t="shared" si="91"/>
        <v>0</v>
      </c>
      <c r="AD125" s="1">
        <f t="shared" si="77"/>
        <v>0</v>
      </c>
      <c r="AE125" s="1">
        <f t="shared" si="92"/>
        <v>0</v>
      </c>
      <c r="AF125" s="1">
        <f t="shared" si="78"/>
        <v>0</v>
      </c>
      <c r="AG125" s="1">
        <f t="shared" si="93"/>
        <v>0</v>
      </c>
    </row>
    <row r="126" spans="1:33">
      <c r="A126" s="3">
        <v>105</v>
      </c>
      <c r="B126" s="2">
        <f t="shared" si="62"/>
        <v>0</v>
      </c>
      <c r="C126" s="1">
        <f t="shared" si="63"/>
        <v>0</v>
      </c>
      <c r="D126" s="1">
        <f t="shared" si="64"/>
        <v>0</v>
      </c>
      <c r="E126" s="1">
        <f t="shared" si="79"/>
        <v>0</v>
      </c>
      <c r="F126" s="1">
        <f t="shared" si="65"/>
        <v>0</v>
      </c>
      <c r="G126" s="1">
        <f t="shared" si="80"/>
        <v>0</v>
      </c>
      <c r="H126" s="1">
        <f t="shared" si="66"/>
        <v>0</v>
      </c>
      <c r="I126" s="1">
        <f t="shared" si="81"/>
        <v>0</v>
      </c>
      <c r="J126" s="1">
        <f t="shared" si="67"/>
        <v>0</v>
      </c>
      <c r="K126" s="1">
        <f t="shared" si="82"/>
        <v>0</v>
      </c>
      <c r="L126" s="1">
        <f t="shared" si="68"/>
        <v>0</v>
      </c>
      <c r="M126" s="1">
        <f t="shared" si="83"/>
        <v>0</v>
      </c>
      <c r="N126" s="1">
        <f t="shared" si="69"/>
        <v>0</v>
      </c>
      <c r="O126" s="1">
        <f t="shared" si="84"/>
        <v>0</v>
      </c>
      <c r="P126" s="1">
        <f t="shared" si="70"/>
        <v>0</v>
      </c>
      <c r="Q126" s="1">
        <f t="shared" si="85"/>
        <v>0</v>
      </c>
      <c r="R126" s="1">
        <f t="shared" si="71"/>
        <v>0</v>
      </c>
      <c r="S126" s="1">
        <f t="shared" si="86"/>
        <v>0</v>
      </c>
      <c r="T126" s="1">
        <f t="shared" si="72"/>
        <v>0</v>
      </c>
      <c r="U126" s="1">
        <f t="shared" si="87"/>
        <v>0</v>
      </c>
      <c r="V126" s="1">
        <f t="shared" si="73"/>
        <v>0</v>
      </c>
      <c r="W126" s="1">
        <f t="shared" si="88"/>
        <v>0</v>
      </c>
      <c r="X126" s="1">
        <f t="shared" si="74"/>
        <v>0</v>
      </c>
      <c r="Y126" s="1">
        <f t="shared" si="89"/>
        <v>0</v>
      </c>
      <c r="Z126" s="1">
        <f t="shared" si="75"/>
        <v>0</v>
      </c>
      <c r="AA126" s="1">
        <f t="shared" si="90"/>
        <v>0</v>
      </c>
      <c r="AB126" s="1">
        <f t="shared" si="76"/>
        <v>0</v>
      </c>
      <c r="AC126" s="1">
        <f t="shared" si="91"/>
        <v>0</v>
      </c>
      <c r="AD126" s="1">
        <f t="shared" si="77"/>
        <v>0</v>
      </c>
      <c r="AE126" s="1">
        <f t="shared" si="92"/>
        <v>0</v>
      </c>
      <c r="AF126" s="1">
        <f t="shared" si="78"/>
        <v>0</v>
      </c>
      <c r="AG126" s="1">
        <f t="shared" si="93"/>
        <v>0</v>
      </c>
    </row>
    <row r="127" spans="1:33">
      <c r="A127" s="3">
        <v>106</v>
      </c>
      <c r="B127" s="2">
        <f t="shared" si="62"/>
        <v>0</v>
      </c>
      <c r="C127" s="1">
        <f t="shared" si="63"/>
        <v>0</v>
      </c>
      <c r="D127" s="1">
        <f t="shared" si="64"/>
        <v>0</v>
      </c>
      <c r="E127" s="1">
        <f t="shared" si="79"/>
        <v>0</v>
      </c>
      <c r="F127" s="1">
        <f t="shared" si="65"/>
        <v>0</v>
      </c>
      <c r="G127" s="1">
        <f t="shared" si="80"/>
        <v>0</v>
      </c>
      <c r="H127" s="1">
        <f t="shared" si="66"/>
        <v>0</v>
      </c>
      <c r="I127" s="1">
        <f t="shared" si="81"/>
        <v>0</v>
      </c>
      <c r="J127" s="1">
        <f t="shared" si="67"/>
        <v>0</v>
      </c>
      <c r="K127" s="1">
        <f t="shared" si="82"/>
        <v>0</v>
      </c>
      <c r="L127" s="1">
        <f t="shared" si="68"/>
        <v>0</v>
      </c>
      <c r="M127" s="1">
        <f t="shared" si="83"/>
        <v>0</v>
      </c>
      <c r="N127" s="1">
        <f t="shared" si="69"/>
        <v>0</v>
      </c>
      <c r="O127" s="1">
        <f t="shared" si="84"/>
        <v>0</v>
      </c>
      <c r="P127" s="1">
        <f t="shared" si="70"/>
        <v>0</v>
      </c>
      <c r="Q127" s="1">
        <f t="shared" si="85"/>
        <v>0</v>
      </c>
      <c r="R127" s="1">
        <f t="shared" si="71"/>
        <v>0</v>
      </c>
      <c r="S127" s="1">
        <f t="shared" si="86"/>
        <v>0</v>
      </c>
      <c r="T127" s="1">
        <f t="shared" si="72"/>
        <v>0</v>
      </c>
      <c r="U127" s="1">
        <f t="shared" si="87"/>
        <v>0</v>
      </c>
      <c r="V127" s="1">
        <f t="shared" si="73"/>
        <v>0</v>
      </c>
      <c r="W127" s="1">
        <f t="shared" si="88"/>
        <v>0</v>
      </c>
      <c r="X127" s="1">
        <f t="shared" si="74"/>
        <v>0</v>
      </c>
      <c r="Y127" s="1">
        <f t="shared" si="89"/>
        <v>0</v>
      </c>
      <c r="Z127" s="1">
        <f t="shared" si="75"/>
        <v>0</v>
      </c>
      <c r="AA127" s="1">
        <f t="shared" si="90"/>
        <v>0</v>
      </c>
      <c r="AB127" s="1">
        <f t="shared" si="76"/>
        <v>0</v>
      </c>
      <c r="AC127" s="1">
        <f t="shared" si="91"/>
        <v>0</v>
      </c>
      <c r="AD127" s="1">
        <f t="shared" si="77"/>
        <v>0</v>
      </c>
      <c r="AE127" s="1">
        <f t="shared" si="92"/>
        <v>0</v>
      </c>
      <c r="AF127" s="1">
        <f t="shared" si="78"/>
        <v>0</v>
      </c>
      <c r="AG127" s="1">
        <f t="shared" si="93"/>
        <v>0</v>
      </c>
    </row>
    <row r="128" spans="1:33">
      <c r="A128" s="3">
        <v>107</v>
      </c>
      <c r="B128" s="2">
        <f t="shared" si="62"/>
        <v>0</v>
      </c>
      <c r="C128" s="1">
        <f t="shared" si="63"/>
        <v>0</v>
      </c>
      <c r="D128" s="1">
        <f t="shared" si="64"/>
        <v>0</v>
      </c>
      <c r="E128" s="1">
        <f t="shared" si="79"/>
        <v>0</v>
      </c>
      <c r="F128" s="1">
        <f t="shared" si="65"/>
        <v>0</v>
      </c>
      <c r="G128" s="1">
        <f t="shared" si="80"/>
        <v>0</v>
      </c>
      <c r="H128" s="1">
        <f t="shared" si="66"/>
        <v>0</v>
      </c>
      <c r="I128" s="1">
        <f t="shared" si="81"/>
        <v>0</v>
      </c>
      <c r="J128" s="1">
        <f t="shared" si="67"/>
        <v>0</v>
      </c>
      <c r="K128" s="1">
        <f t="shared" si="82"/>
        <v>0</v>
      </c>
      <c r="L128" s="1">
        <f t="shared" si="68"/>
        <v>0</v>
      </c>
      <c r="M128" s="1">
        <f t="shared" si="83"/>
        <v>0</v>
      </c>
      <c r="N128" s="1">
        <f t="shared" si="69"/>
        <v>0</v>
      </c>
      <c r="O128" s="1">
        <f t="shared" si="84"/>
        <v>0</v>
      </c>
      <c r="P128" s="1">
        <f t="shared" si="70"/>
        <v>0</v>
      </c>
      <c r="Q128" s="1">
        <f t="shared" si="85"/>
        <v>0</v>
      </c>
      <c r="R128" s="1">
        <f t="shared" si="71"/>
        <v>0</v>
      </c>
      <c r="S128" s="1">
        <f t="shared" si="86"/>
        <v>0</v>
      </c>
      <c r="T128" s="1">
        <f t="shared" si="72"/>
        <v>0</v>
      </c>
      <c r="U128" s="1">
        <f t="shared" si="87"/>
        <v>0</v>
      </c>
      <c r="V128" s="1">
        <f t="shared" si="73"/>
        <v>0</v>
      </c>
      <c r="W128" s="1">
        <f t="shared" si="88"/>
        <v>0</v>
      </c>
      <c r="X128" s="1">
        <f t="shared" si="74"/>
        <v>0</v>
      </c>
      <c r="Y128" s="1">
        <f t="shared" si="89"/>
        <v>0</v>
      </c>
      <c r="Z128" s="1">
        <f t="shared" si="75"/>
        <v>0</v>
      </c>
      <c r="AA128" s="1">
        <f t="shared" si="90"/>
        <v>0</v>
      </c>
      <c r="AB128" s="1">
        <f t="shared" si="76"/>
        <v>0</v>
      </c>
      <c r="AC128" s="1">
        <f t="shared" si="91"/>
        <v>0</v>
      </c>
      <c r="AD128" s="1">
        <f t="shared" si="77"/>
        <v>0</v>
      </c>
      <c r="AE128" s="1">
        <f t="shared" si="92"/>
        <v>0</v>
      </c>
      <c r="AF128" s="1">
        <f t="shared" si="78"/>
        <v>0</v>
      </c>
      <c r="AG128" s="1">
        <f t="shared" si="93"/>
        <v>0</v>
      </c>
    </row>
    <row r="129" spans="1:33">
      <c r="A129" s="3">
        <v>108</v>
      </c>
      <c r="B129" s="2">
        <f t="shared" si="62"/>
        <v>0</v>
      </c>
      <c r="C129" s="1">
        <f t="shared" si="63"/>
        <v>0</v>
      </c>
      <c r="D129" s="1">
        <f t="shared" si="64"/>
        <v>0</v>
      </c>
      <c r="E129" s="1">
        <f t="shared" si="79"/>
        <v>0</v>
      </c>
      <c r="F129" s="1">
        <f t="shared" si="65"/>
        <v>0</v>
      </c>
      <c r="G129" s="1">
        <f t="shared" si="80"/>
        <v>0</v>
      </c>
      <c r="H129" s="1">
        <f t="shared" si="66"/>
        <v>0</v>
      </c>
      <c r="I129" s="1">
        <f t="shared" si="81"/>
        <v>0</v>
      </c>
      <c r="J129" s="1">
        <f t="shared" si="67"/>
        <v>0</v>
      </c>
      <c r="K129" s="1">
        <f t="shared" si="82"/>
        <v>0</v>
      </c>
      <c r="L129" s="1">
        <f t="shared" si="68"/>
        <v>0</v>
      </c>
      <c r="M129" s="1">
        <f t="shared" si="83"/>
        <v>0</v>
      </c>
      <c r="N129" s="1">
        <f t="shared" si="69"/>
        <v>0</v>
      </c>
      <c r="O129" s="1">
        <f t="shared" si="84"/>
        <v>0</v>
      </c>
      <c r="P129" s="1">
        <f t="shared" si="70"/>
        <v>0</v>
      </c>
      <c r="Q129" s="1">
        <f t="shared" si="85"/>
        <v>0</v>
      </c>
      <c r="R129" s="1">
        <f t="shared" si="71"/>
        <v>0</v>
      </c>
      <c r="S129" s="1">
        <f t="shared" si="86"/>
        <v>0</v>
      </c>
      <c r="T129" s="1">
        <f t="shared" si="72"/>
        <v>0</v>
      </c>
      <c r="U129" s="1">
        <f t="shared" si="87"/>
        <v>0</v>
      </c>
      <c r="V129" s="1">
        <f t="shared" si="73"/>
        <v>0</v>
      </c>
      <c r="W129" s="1">
        <f t="shared" si="88"/>
        <v>0</v>
      </c>
      <c r="X129" s="1">
        <f t="shared" si="74"/>
        <v>0</v>
      </c>
      <c r="Y129" s="1">
        <f t="shared" si="89"/>
        <v>0</v>
      </c>
      <c r="Z129" s="1">
        <f t="shared" si="75"/>
        <v>0</v>
      </c>
      <c r="AA129" s="1">
        <f t="shared" si="90"/>
        <v>0</v>
      </c>
      <c r="AB129" s="1">
        <f t="shared" si="76"/>
        <v>0</v>
      </c>
      <c r="AC129" s="1">
        <f t="shared" si="91"/>
        <v>0</v>
      </c>
      <c r="AD129" s="1">
        <f t="shared" si="77"/>
        <v>0</v>
      </c>
      <c r="AE129" s="1">
        <f t="shared" si="92"/>
        <v>0</v>
      </c>
      <c r="AF129" s="1">
        <f t="shared" si="78"/>
        <v>0</v>
      </c>
      <c r="AG129" s="1">
        <f t="shared" si="93"/>
        <v>0</v>
      </c>
    </row>
    <row r="130" spans="1:33">
      <c r="A130" s="3">
        <v>109</v>
      </c>
      <c r="B130" s="2">
        <f t="shared" si="62"/>
        <v>0</v>
      </c>
      <c r="C130" s="1">
        <f t="shared" si="63"/>
        <v>0</v>
      </c>
      <c r="D130" s="1">
        <f t="shared" si="64"/>
        <v>0</v>
      </c>
      <c r="E130" s="1">
        <f t="shared" si="79"/>
        <v>0</v>
      </c>
      <c r="F130" s="1">
        <f t="shared" si="65"/>
        <v>0</v>
      </c>
      <c r="G130" s="1">
        <f t="shared" si="80"/>
        <v>0</v>
      </c>
      <c r="H130" s="1">
        <f t="shared" si="66"/>
        <v>0</v>
      </c>
      <c r="I130" s="1">
        <f t="shared" si="81"/>
        <v>0</v>
      </c>
      <c r="J130" s="1">
        <f t="shared" si="67"/>
        <v>0</v>
      </c>
      <c r="K130" s="1">
        <f t="shared" si="82"/>
        <v>0</v>
      </c>
      <c r="L130" s="1">
        <f t="shared" si="68"/>
        <v>0</v>
      </c>
      <c r="M130" s="1">
        <f t="shared" si="83"/>
        <v>0</v>
      </c>
      <c r="N130" s="1">
        <f t="shared" si="69"/>
        <v>0</v>
      </c>
      <c r="O130" s="1">
        <f t="shared" si="84"/>
        <v>0</v>
      </c>
      <c r="P130" s="1">
        <f t="shared" si="70"/>
        <v>0</v>
      </c>
      <c r="Q130" s="1">
        <f t="shared" si="85"/>
        <v>0</v>
      </c>
      <c r="R130" s="1">
        <f t="shared" si="71"/>
        <v>0</v>
      </c>
      <c r="S130" s="1">
        <f t="shared" si="86"/>
        <v>0</v>
      </c>
      <c r="T130" s="1">
        <f t="shared" si="72"/>
        <v>0</v>
      </c>
      <c r="U130" s="1">
        <f t="shared" si="87"/>
        <v>0</v>
      </c>
      <c r="V130" s="1">
        <f t="shared" si="73"/>
        <v>0</v>
      </c>
      <c r="W130" s="1">
        <f t="shared" si="88"/>
        <v>0</v>
      </c>
      <c r="X130" s="1">
        <f t="shared" si="74"/>
        <v>0</v>
      </c>
      <c r="Y130" s="1">
        <f t="shared" si="89"/>
        <v>0</v>
      </c>
      <c r="Z130" s="1">
        <f t="shared" si="75"/>
        <v>0</v>
      </c>
      <c r="AA130" s="1">
        <f t="shared" si="90"/>
        <v>0</v>
      </c>
      <c r="AB130" s="1">
        <f t="shared" si="76"/>
        <v>0</v>
      </c>
      <c r="AC130" s="1">
        <f t="shared" si="91"/>
        <v>0</v>
      </c>
      <c r="AD130" s="1">
        <f t="shared" si="77"/>
        <v>0</v>
      </c>
      <c r="AE130" s="1">
        <f t="shared" si="92"/>
        <v>0</v>
      </c>
      <c r="AF130" s="1">
        <f t="shared" si="78"/>
        <v>0</v>
      </c>
      <c r="AG130" s="1">
        <f t="shared" si="93"/>
        <v>0</v>
      </c>
    </row>
    <row r="131" spans="1:33">
      <c r="A131" s="3">
        <v>110</v>
      </c>
      <c r="B131" s="2">
        <f t="shared" si="62"/>
        <v>0</v>
      </c>
      <c r="C131" s="1">
        <f t="shared" si="63"/>
        <v>0</v>
      </c>
      <c r="D131" s="1">
        <f t="shared" si="64"/>
        <v>0</v>
      </c>
      <c r="E131" s="1">
        <f t="shared" si="79"/>
        <v>0</v>
      </c>
      <c r="F131" s="1">
        <f t="shared" si="65"/>
        <v>0</v>
      </c>
      <c r="G131" s="1">
        <f t="shared" si="80"/>
        <v>0</v>
      </c>
      <c r="H131" s="1">
        <f t="shared" si="66"/>
        <v>0</v>
      </c>
      <c r="I131" s="1">
        <f t="shared" si="81"/>
        <v>0</v>
      </c>
      <c r="J131" s="1">
        <f t="shared" si="67"/>
        <v>0</v>
      </c>
      <c r="K131" s="1">
        <f t="shared" si="82"/>
        <v>0</v>
      </c>
      <c r="L131" s="1">
        <f t="shared" si="68"/>
        <v>0</v>
      </c>
      <c r="M131" s="1">
        <f t="shared" si="83"/>
        <v>0</v>
      </c>
      <c r="N131" s="1">
        <f t="shared" si="69"/>
        <v>0</v>
      </c>
      <c r="O131" s="1">
        <f t="shared" si="84"/>
        <v>0</v>
      </c>
      <c r="P131" s="1">
        <f t="shared" si="70"/>
        <v>0</v>
      </c>
      <c r="Q131" s="1">
        <f t="shared" si="85"/>
        <v>0</v>
      </c>
      <c r="R131" s="1">
        <f t="shared" si="71"/>
        <v>0</v>
      </c>
      <c r="S131" s="1">
        <f t="shared" si="86"/>
        <v>0</v>
      </c>
      <c r="T131" s="1">
        <f t="shared" si="72"/>
        <v>0</v>
      </c>
      <c r="U131" s="1">
        <f t="shared" si="87"/>
        <v>0</v>
      </c>
      <c r="V131" s="1">
        <f t="shared" si="73"/>
        <v>0</v>
      </c>
      <c r="W131" s="1">
        <f t="shared" si="88"/>
        <v>0</v>
      </c>
      <c r="X131" s="1">
        <f t="shared" si="74"/>
        <v>0</v>
      </c>
      <c r="Y131" s="1">
        <f t="shared" si="89"/>
        <v>0</v>
      </c>
      <c r="Z131" s="1">
        <f t="shared" si="75"/>
        <v>0</v>
      </c>
      <c r="AA131" s="1">
        <f t="shared" si="90"/>
        <v>0</v>
      </c>
      <c r="AB131" s="1">
        <f t="shared" si="76"/>
        <v>0</v>
      </c>
      <c r="AC131" s="1">
        <f t="shared" si="91"/>
        <v>0</v>
      </c>
      <c r="AD131" s="1">
        <f t="shared" si="77"/>
        <v>0</v>
      </c>
      <c r="AE131" s="1">
        <f t="shared" si="92"/>
        <v>0</v>
      </c>
      <c r="AF131" s="1">
        <f t="shared" si="78"/>
        <v>0</v>
      </c>
      <c r="AG131" s="1">
        <f t="shared" si="93"/>
        <v>0</v>
      </c>
    </row>
    <row r="132" spans="1:33">
      <c r="A132" s="3">
        <v>111</v>
      </c>
      <c r="B132" s="2">
        <f t="shared" si="62"/>
        <v>0</v>
      </c>
      <c r="C132" s="1">
        <f t="shared" si="63"/>
        <v>0</v>
      </c>
      <c r="D132" s="1">
        <f t="shared" si="64"/>
        <v>0</v>
      </c>
      <c r="E132" s="1">
        <f t="shared" si="79"/>
        <v>0</v>
      </c>
      <c r="F132" s="1">
        <f t="shared" si="65"/>
        <v>0</v>
      </c>
      <c r="G132" s="1">
        <f t="shared" si="80"/>
        <v>0</v>
      </c>
      <c r="H132" s="1">
        <f t="shared" si="66"/>
        <v>0</v>
      </c>
      <c r="I132" s="1">
        <f t="shared" si="81"/>
        <v>0</v>
      </c>
      <c r="J132" s="1">
        <f t="shared" si="67"/>
        <v>0</v>
      </c>
      <c r="K132" s="1">
        <f t="shared" si="82"/>
        <v>0</v>
      </c>
      <c r="L132" s="1">
        <f t="shared" si="68"/>
        <v>0</v>
      </c>
      <c r="M132" s="1">
        <f t="shared" si="83"/>
        <v>0</v>
      </c>
      <c r="N132" s="1">
        <f t="shared" si="69"/>
        <v>0</v>
      </c>
      <c r="O132" s="1">
        <f t="shared" si="84"/>
        <v>0</v>
      </c>
      <c r="P132" s="1">
        <f t="shared" si="70"/>
        <v>0</v>
      </c>
      <c r="Q132" s="1">
        <f t="shared" si="85"/>
        <v>0</v>
      </c>
      <c r="R132" s="1">
        <f t="shared" si="71"/>
        <v>0</v>
      </c>
      <c r="S132" s="1">
        <f t="shared" si="86"/>
        <v>0</v>
      </c>
      <c r="T132" s="1">
        <f t="shared" si="72"/>
        <v>0</v>
      </c>
      <c r="U132" s="1">
        <f t="shared" si="87"/>
        <v>0</v>
      </c>
      <c r="V132" s="1">
        <f t="shared" si="73"/>
        <v>0</v>
      </c>
      <c r="W132" s="1">
        <f t="shared" si="88"/>
        <v>0</v>
      </c>
      <c r="X132" s="1">
        <f t="shared" si="74"/>
        <v>0</v>
      </c>
      <c r="Y132" s="1">
        <f t="shared" si="89"/>
        <v>0</v>
      </c>
      <c r="Z132" s="1">
        <f t="shared" si="75"/>
        <v>0</v>
      </c>
      <c r="AA132" s="1">
        <f t="shared" si="90"/>
        <v>0</v>
      </c>
      <c r="AB132" s="1">
        <f t="shared" si="76"/>
        <v>0</v>
      </c>
      <c r="AC132" s="1">
        <f t="shared" si="91"/>
        <v>0</v>
      </c>
      <c r="AD132" s="1">
        <f t="shared" si="77"/>
        <v>0</v>
      </c>
      <c r="AE132" s="1">
        <f t="shared" si="92"/>
        <v>0</v>
      </c>
      <c r="AF132" s="1">
        <f t="shared" si="78"/>
        <v>0</v>
      </c>
      <c r="AG132" s="1">
        <f t="shared" si="93"/>
        <v>0</v>
      </c>
    </row>
    <row r="133" spans="1:33">
      <c r="A133" s="3">
        <v>112</v>
      </c>
      <c r="B133" s="2">
        <f t="shared" si="62"/>
        <v>0</v>
      </c>
      <c r="C133" s="1">
        <f t="shared" si="63"/>
        <v>0</v>
      </c>
      <c r="D133" s="1">
        <f t="shared" si="64"/>
        <v>0</v>
      </c>
      <c r="E133" s="1">
        <f t="shared" si="79"/>
        <v>0</v>
      </c>
      <c r="F133" s="1">
        <f t="shared" si="65"/>
        <v>0</v>
      </c>
      <c r="G133" s="1">
        <f t="shared" si="80"/>
        <v>0</v>
      </c>
      <c r="H133" s="1">
        <f t="shared" si="66"/>
        <v>0</v>
      </c>
      <c r="I133" s="1">
        <f t="shared" si="81"/>
        <v>0</v>
      </c>
      <c r="J133" s="1">
        <f t="shared" si="67"/>
        <v>0</v>
      </c>
      <c r="K133" s="1">
        <f t="shared" si="82"/>
        <v>0</v>
      </c>
      <c r="L133" s="1">
        <f t="shared" si="68"/>
        <v>0</v>
      </c>
      <c r="M133" s="1">
        <f t="shared" si="83"/>
        <v>0</v>
      </c>
      <c r="N133" s="1">
        <f t="shared" si="69"/>
        <v>0</v>
      </c>
      <c r="O133" s="1">
        <f t="shared" si="84"/>
        <v>0</v>
      </c>
      <c r="P133" s="1">
        <f t="shared" si="70"/>
        <v>0</v>
      </c>
      <c r="Q133" s="1">
        <f t="shared" si="85"/>
        <v>0</v>
      </c>
      <c r="R133" s="1">
        <f t="shared" si="71"/>
        <v>0</v>
      </c>
      <c r="S133" s="1">
        <f t="shared" si="86"/>
        <v>0</v>
      </c>
      <c r="T133" s="1">
        <f t="shared" si="72"/>
        <v>0</v>
      </c>
      <c r="U133" s="1">
        <f t="shared" si="87"/>
        <v>0</v>
      </c>
      <c r="V133" s="1">
        <f t="shared" si="73"/>
        <v>0</v>
      </c>
      <c r="W133" s="1">
        <f t="shared" si="88"/>
        <v>0</v>
      </c>
      <c r="X133" s="1">
        <f t="shared" si="74"/>
        <v>0</v>
      </c>
      <c r="Y133" s="1">
        <f t="shared" si="89"/>
        <v>0</v>
      </c>
      <c r="Z133" s="1">
        <f t="shared" si="75"/>
        <v>0</v>
      </c>
      <c r="AA133" s="1">
        <f t="shared" si="90"/>
        <v>0</v>
      </c>
      <c r="AB133" s="1">
        <f t="shared" si="76"/>
        <v>0</v>
      </c>
      <c r="AC133" s="1">
        <f t="shared" si="91"/>
        <v>0</v>
      </c>
      <c r="AD133" s="1">
        <f t="shared" si="77"/>
        <v>0</v>
      </c>
      <c r="AE133" s="1">
        <f t="shared" si="92"/>
        <v>0</v>
      </c>
      <c r="AF133" s="1">
        <f t="shared" si="78"/>
        <v>0</v>
      </c>
      <c r="AG133" s="1">
        <f t="shared" si="93"/>
        <v>0</v>
      </c>
    </row>
    <row r="134" spans="1:33">
      <c r="A134" s="3">
        <v>113</v>
      </c>
      <c r="B134" s="2">
        <f t="shared" si="62"/>
        <v>0</v>
      </c>
      <c r="C134" s="1">
        <f t="shared" si="63"/>
        <v>0</v>
      </c>
      <c r="D134" s="1">
        <f t="shared" si="64"/>
        <v>0</v>
      </c>
      <c r="E134" s="1">
        <f t="shared" si="79"/>
        <v>0</v>
      </c>
      <c r="F134" s="1">
        <f t="shared" si="65"/>
        <v>0</v>
      </c>
      <c r="G134" s="1">
        <f t="shared" si="80"/>
        <v>0</v>
      </c>
      <c r="H134" s="1">
        <f t="shared" si="66"/>
        <v>0</v>
      </c>
      <c r="I134" s="1">
        <f t="shared" si="81"/>
        <v>0</v>
      </c>
      <c r="J134" s="1">
        <f t="shared" si="67"/>
        <v>0</v>
      </c>
      <c r="K134" s="1">
        <f t="shared" si="82"/>
        <v>0</v>
      </c>
      <c r="L134" s="1">
        <f t="shared" si="68"/>
        <v>0</v>
      </c>
      <c r="M134" s="1">
        <f t="shared" si="83"/>
        <v>0</v>
      </c>
      <c r="N134" s="1">
        <f t="shared" si="69"/>
        <v>0</v>
      </c>
      <c r="O134" s="1">
        <f t="shared" si="84"/>
        <v>0</v>
      </c>
      <c r="P134" s="1">
        <f t="shared" si="70"/>
        <v>0</v>
      </c>
      <c r="Q134" s="1">
        <f t="shared" si="85"/>
        <v>0</v>
      </c>
      <c r="R134" s="1">
        <f t="shared" si="71"/>
        <v>0</v>
      </c>
      <c r="S134" s="1">
        <f t="shared" si="86"/>
        <v>0</v>
      </c>
      <c r="T134" s="1">
        <f t="shared" si="72"/>
        <v>0</v>
      </c>
      <c r="U134" s="1">
        <f t="shared" si="87"/>
        <v>0</v>
      </c>
      <c r="V134" s="1">
        <f t="shared" si="73"/>
        <v>0</v>
      </c>
      <c r="W134" s="1">
        <f t="shared" si="88"/>
        <v>0</v>
      </c>
      <c r="X134" s="1">
        <f t="shared" si="74"/>
        <v>0</v>
      </c>
      <c r="Y134" s="1">
        <f t="shared" si="89"/>
        <v>0</v>
      </c>
      <c r="Z134" s="1">
        <f t="shared" si="75"/>
        <v>0</v>
      </c>
      <c r="AA134" s="1">
        <f t="shared" si="90"/>
        <v>0</v>
      </c>
      <c r="AB134" s="1">
        <f t="shared" si="76"/>
        <v>0</v>
      </c>
      <c r="AC134" s="1">
        <f t="shared" si="91"/>
        <v>0</v>
      </c>
      <c r="AD134" s="1">
        <f t="shared" si="77"/>
        <v>0</v>
      </c>
      <c r="AE134" s="1">
        <f t="shared" si="92"/>
        <v>0</v>
      </c>
      <c r="AF134" s="1">
        <f t="shared" si="78"/>
        <v>0</v>
      </c>
      <c r="AG134" s="1">
        <f t="shared" si="93"/>
        <v>0</v>
      </c>
    </row>
    <row r="135" spans="1:33">
      <c r="A135" s="3">
        <v>114</v>
      </c>
      <c r="B135" s="2">
        <f t="shared" si="62"/>
        <v>0</v>
      </c>
      <c r="C135" s="1">
        <f t="shared" si="63"/>
        <v>0</v>
      </c>
      <c r="D135" s="1">
        <f t="shared" si="64"/>
        <v>0</v>
      </c>
      <c r="E135" s="1">
        <f t="shared" si="79"/>
        <v>0</v>
      </c>
      <c r="F135" s="1">
        <f t="shared" si="65"/>
        <v>0</v>
      </c>
      <c r="G135" s="1">
        <f t="shared" si="80"/>
        <v>0</v>
      </c>
      <c r="H135" s="1">
        <f t="shared" si="66"/>
        <v>0</v>
      </c>
      <c r="I135" s="1">
        <f t="shared" si="81"/>
        <v>0</v>
      </c>
      <c r="J135" s="1">
        <f t="shared" si="67"/>
        <v>0</v>
      </c>
      <c r="K135" s="1">
        <f t="shared" si="82"/>
        <v>0</v>
      </c>
      <c r="L135" s="1">
        <f t="shared" si="68"/>
        <v>0</v>
      </c>
      <c r="M135" s="1">
        <f t="shared" si="83"/>
        <v>0</v>
      </c>
      <c r="N135" s="1">
        <f t="shared" si="69"/>
        <v>0</v>
      </c>
      <c r="O135" s="1">
        <f t="shared" si="84"/>
        <v>0</v>
      </c>
      <c r="P135" s="1">
        <f t="shared" si="70"/>
        <v>0</v>
      </c>
      <c r="Q135" s="1">
        <f t="shared" si="85"/>
        <v>0</v>
      </c>
      <c r="R135" s="1">
        <f t="shared" si="71"/>
        <v>0</v>
      </c>
      <c r="S135" s="1">
        <f t="shared" si="86"/>
        <v>0</v>
      </c>
      <c r="T135" s="1">
        <f t="shared" si="72"/>
        <v>0</v>
      </c>
      <c r="U135" s="1">
        <f t="shared" si="87"/>
        <v>0</v>
      </c>
      <c r="V135" s="1">
        <f t="shared" si="73"/>
        <v>0</v>
      </c>
      <c r="W135" s="1">
        <f t="shared" si="88"/>
        <v>0</v>
      </c>
      <c r="X135" s="1">
        <f t="shared" si="74"/>
        <v>0</v>
      </c>
      <c r="Y135" s="1">
        <f t="shared" si="89"/>
        <v>0</v>
      </c>
      <c r="Z135" s="1">
        <f t="shared" si="75"/>
        <v>0</v>
      </c>
      <c r="AA135" s="1">
        <f t="shared" si="90"/>
        <v>0</v>
      </c>
      <c r="AB135" s="1">
        <f t="shared" si="76"/>
        <v>0</v>
      </c>
      <c r="AC135" s="1">
        <f t="shared" si="91"/>
        <v>0</v>
      </c>
      <c r="AD135" s="1">
        <f t="shared" si="77"/>
        <v>0</v>
      </c>
      <c r="AE135" s="1">
        <f t="shared" si="92"/>
        <v>0</v>
      </c>
      <c r="AF135" s="1">
        <f t="shared" si="78"/>
        <v>0</v>
      </c>
      <c r="AG135" s="1">
        <f t="shared" si="93"/>
        <v>0</v>
      </c>
    </row>
    <row r="136" spans="1:33">
      <c r="A136" s="3">
        <v>115</v>
      </c>
      <c r="B136" s="2">
        <f t="shared" si="62"/>
        <v>0</v>
      </c>
      <c r="C136" s="1">
        <f t="shared" si="63"/>
        <v>0</v>
      </c>
      <c r="D136" s="1">
        <f t="shared" si="64"/>
        <v>0</v>
      </c>
      <c r="E136" s="1">
        <f t="shared" si="79"/>
        <v>0</v>
      </c>
      <c r="F136" s="1">
        <f t="shared" si="65"/>
        <v>0</v>
      </c>
      <c r="G136" s="1">
        <f t="shared" si="80"/>
        <v>0</v>
      </c>
      <c r="H136" s="1">
        <f t="shared" si="66"/>
        <v>0</v>
      </c>
      <c r="I136" s="1">
        <f t="shared" si="81"/>
        <v>0</v>
      </c>
      <c r="J136" s="1">
        <f t="shared" si="67"/>
        <v>0</v>
      </c>
      <c r="K136" s="1">
        <f t="shared" si="82"/>
        <v>0</v>
      </c>
      <c r="L136" s="1">
        <f t="shared" si="68"/>
        <v>0</v>
      </c>
      <c r="M136" s="1">
        <f t="shared" si="83"/>
        <v>0</v>
      </c>
      <c r="N136" s="1">
        <f t="shared" si="69"/>
        <v>0</v>
      </c>
      <c r="O136" s="1">
        <f t="shared" si="84"/>
        <v>0</v>
      </c>
      <c r="P136" s="1">
        <f t="shared" si="70"/>
        <v>0</v>
      </c>
      <c r="Q136" s="1">
        <f t="shared" si="85"/>
        <v>0</v>
      </c>
      <c r="R136" s="1">
        <f t="shared" si="71"/>
        <v>0</v>
      </c>
      <c r="S136" s="1">
        <f t="shared" si="86"/>
        <v>0</v>
      </c>
      <c r="T136" s="1">
        <f t="shared" si="72"/>
        <v>0</v>
      </c>
      <c r="U136" s="1">
        <f t="shared" si="87"/>
        <v>0</v>
      </c>
      <c r="V136" s="1">
        <f t="shared" si="73"/>
        <v>0</v>
      </c>
      <c r="W136" s="1">
        <f t="shared" si="88"/>
        <v>0</v>
      </c>
      <c r="X136" s="1">
        <f t="shared" si="74"/>
        <v>0</v>
      </c>
      <c r="Y136" s="1">
        <f t="shared" si="89"/>
        <v>0</v>
      </c>
      <c r="Z136" s="1">
        <f t="shared" si="75"/>
        <v>0</v>
      </c>
      <c r="AA136" s="1">
        <f t="shared" si="90"/>
        <v>0</v>
      </c>
      <c r="AB136" s="1">
        <f t="shared" si="76"/>
        <v>0</v>
      </c>
      <c r="AC136" s="1">
        <f t="shared" si="91"/>
        <v>0</v>
      </c>
      <c r="AD136" s="1">
        <f t="shared" si="77"/>
        <v>0</v>
      </c>
      <c r="AE136" s="1">
        <f t="shared" si="92"/>
        <v>0</v>
      </c>
      <c r="AF136" s="1">
        <f t="shared" si="78"/>
        <v>0</v>
      </c>
      <c r="AG136" s="1">
        <f t="shared" si="93"/>
        <v>0</v>
      </c>
    </row>
    <row r="137" spans="1:33">
      <c r="A137" s="3">
        <v>116</v>
      </c>
      <c r="B137" s="2">
        <f t="shared" si="62"/>
        <v>0</v>
      </c>
      <c r="C137" s="1">
        <f t="shared" si="63"/>
        <v>0</v>
      </c>
      <c r="D137" s="1">
        <f t="shared" si="64"/>
        <v>0</v>
      </c>
      <c r="E137" s="1">
        <f t="shared" si="79"/>
        <v>0</v>
      </c>
      <c r="F137" s="1">
        <f t="shared" si="65"/>
        <v>0</v>
      </c>
      <c r="G137" s="1">
        <f t="shared" si="80"/>
        <v>0</v>
      </c>
      <c r="H137" s="1">
        <f t="shared" si="66"/>
        <v>0</v>
      </c>
      <c r="I137" s="1">
        <f t="shared" si="81"/>
        <v>0</v>
      </c>
      <c r="J137" s="1">
        <f t="shared" si="67"/>
        <v>0</v>
      </c>
      <c r="K137" s="1">
        <f t="shared" si="82"/>
        <v>0</v>
      </c>
      <c r="L137" s="1">
        <f t="shared" si="68"/>
        <v>0</v>
      </c>
      <c r="M137" s="1">
        <f t="shared" si="83"/>
        <v>0</v>
      </c>
      <c r="N137" s="1">
        <f t="shared" si="69"/>
        <v>0</v>
      </c>
      <c r="O137" s="1">
        <f t="shared" si="84"/>
        <v>0</v>
      </c>
      <c r="P137" s="1">
        <f t="shared" si="70"/>
        <v>0</v>
      </c>
      <c r="Q137" s="1">
        <f t="shared" si="85"/>
        <v>0</v>
      </c>
      <c r="R137" s="1">
        <f t="shared" si="71"/>
        <v>0</v>
      </c>
      <c r="S137" s="1">
        <f t="shared" si="86"/>
        <v>0</v>
      </c>
      <c r="T137" s="1">
        <f t="shared" si="72"/>
        <v>0</v>
      </c>
      <c r="U137" s="1">
        <f t="shared" si="87"/>
        <v>0</v>
      </c>
      <c r="V137" s="1">
        <f t="shared" si="73"/>
        <v>0</v>
      </c>
      <c r="W137" s="1">
        <f t="shared" si="88"/>
        <v>0</v>
      </c>
      <c r="X137" s="1">
        <f t="shared" si="74"/>
        <v>0</v>
      </c>
      <c r="Y137" s="1">
        <f t="shared" si="89"/>
        <v>0</v>
      </c>
      <c r="Z137" s="1">
        <f t="shared" si="75"/>
        <v>0</v>
      </c>
      <c r="AA137" s="1">
        <f t="shared" si="90"/>
        <v>0</v>
      </c>
      <c r="AB137" s="1">
        <f t="shared" si="76"/>
        <v>0</v>
      </c>
      <c r="AC137" s="1">
        <f t="shared" si="91"/>
        <v>0</v>
      </c>
      <c r="AD137" s="1">
        <f t="shared" si="77"/>
        <v>0</v>
      </c>
      <c r="AE137" s="1">
        <f t="shared" si="92"/>
        <v>0</v>
      </c>
      <c r="AF137" s="1">
        <f t="shared" si="78"/>
        <v>0</v>
      </c>
      <c r="AG137" s="1">
        <f t="shared" si="93"/>
        <v>0</v>
      </c>
    </row>
    <row r="138" spans="1:33">
      <c r="A138" s="3">
        <v>117</v>
      </c>
      <c r="B138" s="2">
        <f t="shared" si="62"/>
        <v>0</v>
      </c>
      <c r="C138" s="1">
        <f t="shared" si="63"/>
        <v>0</v>
      </c>
      <c r="D138" s="1">
        <f t="shared" si="64"/>
        <v>0</v>
      </c>
      <c r="E138" s="1">
        <f t="shared" si="79"/>
        <v>0</v>
      </c>
      <c r="F138" s="1">
        <f t="shared" si="65"/>
        <v>0</v>
      </c>
      <c r="G138" s="1">
        <f t="shared" si="80"/>
        <v>0</v>
      </c>
      <c r="H138" s="1">
        <f t="shared" si="66"/>
        <v>0</v>
      </c>
      <c r="I138" s="1">
        <f t="shared" si="81"/>
        <v>0</v>
      </c>
      <c r="J138" s="1">
        <f t="shared" si="67"/>
        <v>0</v>
      </c>
      <c r="K138" s="1">
        <f t="shared" si="82"/>
        <v>0</v>
      </c>
      <c r="L138" s="1">
        <f t="shared" si="68"/>
        <v>0</v>
      </c>
      <c r="M138" s="1">
        <f t="shared" si="83"/>
        <v>0</v>
      </c>
      <c r="N138" s="1">
        <f t="shared" si="69"/>
        <v>0</v>
      </c>
      <c r="O138" s="1">
        <f t="shared" si="84"/>
        <v>0</v>
      </c>
      <c r="P138" s="1">
        <f t="shared" si="70"/>
        <v>0</v>
      </c>
      <c r="Q138" s="1">
        <f t="shared" si="85"/>
        <v>0</v>
      </c>
      <c r="R138" s="1">
        <f t="shared" si="71"/>
        <v>0</v>
      </c>
      <c r="S138" s="1">
        <f t="shared" si="86"/>
        <v>0</v>
      </c>
      <c r="T138" s="1">
        <f t="shared" si="72"/>
        <v>0</v>
      </c>
      <c r="U138" s="1">
        <f t="shared" si="87"/>
        <v>0</v>
      </c>
      <c r="V138" s="1">
        <f t="shared" si="73"/>
        <v>0</v>
      </c>
      <c r="W138" s="1">
        <f t="shared" si="88"/>
        <v>0</v>
      </c>
      <c r="X138" s="1">
        <f t="shared" si="74"/>
        <v>0</v>
      </c>
      <c r="Y138" s="1">
        <f t="shared" si="89"/>
        <v>0</v>
      </c>
      <c r="Z138" s="1">
        <f t="shared" si="75"/>
        <v>0</v>
      </c>
      <c r="AA138" s="1">
        <f t="shared" si="90"/>
        <v>0</v>
      </c>
      <c r="AB138" s="1">
        <f t="shared" si="76"/>
        <v>0</v>
      </c>
      <c r="AC138" s="1">
        <f t="shared" si="91"/>
        <v>0</v>
      </c>
      <c r="AD138" s="1">
        <f t="shared" si="77"/>
        <v>0</v>
      </c>
      <c r="AE138" s="1">
        <f t="shared" si="92"/>
        <v>0</v>
      </c>
      <c r="AF138" s="1">
        <f t="shared" si="78"/>
        <v>0</v>
      </c>
      <c r="AG138" s="1">
        <f t="shared" si="93"/>
        <v>0</v>
      </c>
    </row>
    <row r="139" spans="1:33">
      <c r="A139" s="3">
        <v>118</v>
      </c>
      <c r="B139" s="2">
        <f t="shared" si="62"/>
        <v>0</v>
      </c>
      <c r="C139" s="1">
        <f t="shared" si="63"/>
        <v>0</v>
      </c>
      <c r="D139" s="1">
        <f t="shared" si="64"/>
        <v>0</v>
      </c>
      <c r="E139" s="1">
        <f t="shared" si="79"/>
        <v>0</v>
      </c>
      <c r="F139" s="1">
        <f t="shared" si="65"/>
        <v>0</v>
      </c>
      <c r="G139" s="1">
        <f t="shared" si="80"/>
        <v>0</v>
      </c>
      <c r="H139" s="1">
        <f t="shared" si="66"/>
        <v>0</v>
      </c>
      <c r="I139" s="1">
        <f t="shared" si="81"/>
        <v>0</v>
      </c>
      <c r="J139" s="1">
        <f t="shared" si="67"/>
        <v>0</v>
      </c>
      <c r="K139" s="1">
        <f t="shared" si="82"/>
        <v>0</v>
      </c>
      <c r="L139" s="1">
        <f t="shared" si="68"/>
        <v>0</v>
      </c>
      <c r="M139" s="1">
        <f t="shared" si="83"/>
        <v>0</v>
      </c>
      <c r="N139" s="1">
        <f t="shared" si="69"/>
        <v>0</v>
      </c>
      <c r="O139" s="1">
        <f t="shared" si="84"/>
        <v>0</v>
      </c>
      <c r="P139" s="1">
        <f t="shared" si="70"/>
        <v>0</v>
      </c>
      <c r="Q139" s="1">
        <f t="shared" si="85"/>
        <v>0</v>
      </c>
      <c r="R139" s="1">
        <f t="shared" si="71"/>
        <v>0</v>
      </c>
      <c r="S139" s="1">
        <f t="shared" si="86"/>
        <v>0</v>
      </c>
      <c r="T139" s="1">
        <f t="shared" si="72"/>
        <v>0</v>
      </c>
      <c r="U139" s="1">
        <f t="shared" si="87"/>
        <v>0</v>
      </c>
      <c r="V139" s="1">
        <f t="shared" si="73"/>
        <v>0</v>
      </c>
      <c r="W139" s="1">
        <f t="shared" si="88"/>
        <v>0</v>
      </c>
      <c r="X139" s="1">
        <f t="shared" si="74"/>
        <v>0</v>
      </c>
      <c r="Y139" s="1">
        <f t="shared" si="89"/>
        <v>0</v>
      </c>
      <c r="Z139" s="1">
        <f t="shared" si="75"/>
        <v>0</v>
      </c>
      <c r="AA139" s="1">
        <f t="shared" si="90"/>
        <v>0</v>
      </c>
      <c r="AB139" s="1">
        <f t="shared" si="76"/>
        <v>0</v>
      </c>
      <c r="AC139" s="1">
        <f t="shared" si="91"/>
        <v>0</v>
      </c>
      <c r="AD139" s="1">
        <f t="shared" si="77"/>
        <v>0</v>
      </c>
      <c r="AE139" s="1">
        <f t="shared" si="92"/>
        <v>0</v>
      </c>
      <c r="AF139" s="1">
        <f t="shared" si="78"/>
        <v>0</v>
      </c>
      <c r="AG139" s="1">
        <f t="shared" si="93"/>
        <v>0</v>
      </c>
    </row>
    <row r="140" spans="1:33">
      <c r="A140" s="3">
        <v>119</v>
      </c>
      <c r="B140" s="2">
        <f t="shared" si="62"/>
        <v>0</v>
      </c>
      <c r="C140" s="1">
        <f t="shared" si="63"/>
        <v>0</v>
      </c>
      <c r="D140" s="1">
        <f t="shared" si="64"/>
        <v>0</v>
      </c>
      <c r="E140" s="1">
        <f t="shared" si="79"/>
        <v>0</v>
      </c>
      <c r="F140" s="1">
        <f t="shared" si="65"/>
        <v>0</v>
      </c>
      <c r="G140" s="1">
        <f t="shared" si="80"/>
        <v>0</v>
      </c>
      <c r="H140" s="1">
        <f t="shared" si="66"/>
        <v>0</v>
      </c>
      <c r="I140" s="1">
        <f t="shared" si="81"/>
        <v>0</v>
      </c>
      <c r="J140" s="1">
        <f t="shared" si="67"/>
        <v>0</v>
      </c>
      <c r="K140" s="1">
        <f t="shared" si="82"/>
        <v>0</v>
      </c>
      <c r="L140" s="1">
        <f t="shared" si="68"/>
        <v>0</v>
      </c>
      <c r="M140" s="1">
        <f t="shared" si="83"/>
        <v>0</v>
      </c>
      <c r="N140" s="1">
        <f t="shared" si="69"/>
        <v>0</v>
      </c>
      <c r="O140" s="1">
        <f t="shared" si="84"/>
        <v>0</v>
      </c>
      <c r="P140" s="1">
        <f t="shared" si="70"/>
        <v>0</v>
      </c>
      <c r="Q140" s="1">
        <f t="shared" si="85"/>
        <v>0</v>
      </c>
      <c r="R140" s="1">
        <f t="shared" si="71"/>
        <v>0</v>
      </c>
      <c r="S140" s="1">
        <f t="shared" si="86"/>
        <v>0</v>
      </c>
      <c r="T140" s="1">
        <f t="shared" si="72"/>
        <v>0</v>
      </c>
      <c r="U140" s="1">
        <f t="shared" si="87"/>
        <v>0</v>
      </c>
      <c r="V140" s="1">
        <f t="shared" si="73"/>
        <v>0</v>
      </c>
      <c r="W140" s="1">
        <f t="shared" si="88"/>
        <v>0</v>
      </c>
      <c r="X140" s="1">
        <f t="shared" si="74"/>
        <v>0</v>
      </c>
      <c r="Y140" s="1">
        <f t="shared" si="89"/>
        <v>0</v>
      </c>
      <c r="Z140" s="1">
        <f t="shared" si="75"/>
        <v>0</v>
      </c>
      <c r="AA140" s="1">
        <f t="shared" si="90"/>
        <v>0</v>
      </c>
      <c r="AB140" s="1">
        <f t="shared" si="76"/>
        <v>0</v>
      </c>
      <c r="AC140" s="1">
        <f t="shared" si="91"/>
        <v>0</v>
      </c>
      <c r="AD140" s="1">
        <f t="shared" si="77"/>
        <v>0</v>
      </c>
      <c r="AE140" s="1">
        <f t="shared" si="92"/>
        <v>0</v>
      </c>
      <c r="AF140" s="1">
        <f t="shared" si="78"/>
        <v>0</v>
      </c>
      <c r="AG140" s="1">
        <f t="shared" si="93"/>
        <v>0</v>
      </c>
    </row>
    <row r="141" spans="1:33">
      <c r="A141" s="3">
        <v>120</v>
      </c>
      <c r="B141" s="2">
        <f t="shared" si="62"/>
        <v>0</v>
      </c>
      <c r="C141" s="1">
        <f t="shared" si="63"/>
        <v>0</v>
      </c>
      <c r="D141" s="1">
        <f t="shared" si="64"/>
        <v>0</v>
      </c>
      <c r="E141" s="1">
        <f t="shared" si="79"/>
        <v>0</v>
      </c>
      <c r="F141" s="1">
        <f t="shared" si="65"/>
        <v>0</v>
      </c>
      <c r="G141" s="1">
        <f t="shared" si="80"/>
        <v>0</v>
      </c>
      <c r="H141" s="1">
        <f t="shared" si="66"/>
        <v>0</v>
      </c>
      <c r="I141" s="1">
        <f t="shared" si="81"/>
        <v>0</v>
      </c>
      <c r="J141" s="1">
        <f t="shared" si="67"/>
        <v>0</v>
      </c>
      <c r="K141" s="1">
        <f t="shared" si="82"/>
        <v>0</v>
      </c>
      <c r="L141" s="1">
        <f t="shared" si="68"/>
        <v>0</v>
      </c>
      <c r="M141" s="1">
        <f t="shared" si="83"/>
        <v>0</v>
      </c>
      <c r="N141" s="1">
        <f t="shared" si="69"/>
        <v>0</v>
      </c>
      <c r="O141" s="1">
        <f t="shared" si="84"/>
        <v>0</v>
      </c>
      <c r="P141" s="1">
        <f t="shared" si="70"/>
        <v>0</v>
      </c>
      <c r="Q141" s="1">
        <f t="shared" si="85"/>
        <v>0</v>
      </c>
      <c r="R141" s="1">
        <f t="shared" si="71"/>
        <v>0</v>
      </c>
      <c r="S141" s="1">
        <f t="shared" si="86"/>
        <v>0</v>
      </c>
      <c r="T141" s="1">
        <f t="shared" si="72"/>
        <v>0</v>
      </c>
      <c r="U141" s="1">
        <f t="shared" si="87"/>
        <v>0</v>
      </c>
      <c r="V141" s="1">
        <f t="shared" si="73"/>
        <v>0</v>
      </c>
      <c r="W141" s="1">
        <f t="shared" si="88"/>
        <v>0</v>
      </c>
      <c r="X141" s="1">
        <f t="shared" si="74"/>
        <v>0</v>
      </c>
      <c r="Y141" s="1">
        <f t="shared" si="89"/>
        <v>0</v>
      </c>
      <c r="Z141" s="1">
        <f t="shared" si="75"/>
        <v>0</v>
      </c>
      <c r="AA141" s="1">
        <f t="shared" si="90"/>
        <v>0</v>
      </c>
      <c r="AB141" s="1">
        <f t="shared" si="76"/>
        <v>0</v>
      </c>
      <c r="AC141" s="1">
        <f t="shared" si="91"/>
        <v>0</v>
      </c>
      <c r="AD141" s="1">
        <f t="shared" si="77"/>
        <v>0</v>
      </c>
      <c r="AE141" s="1">
        <f t="shared" si="92"/>
        <v>0</v>
      </c>
      <c r="AF141" s="1">
        <f t="shared" si="78"/>
        <v>0</v>
      </c>
      <c r="AG141" s="1">
        <f t="shared" si="93"/>
        <v>0</v>
      </c>
    </row>
  </sheetData>
  <mergeCells count="1">
    <mergeCell ref="B11:D12"/>
  </mergeCells>
  <pageMargins left="0.7" right="0.7" top="0.75" bottom="0.75" header="0.3" footer="0.3"/>
  <pageSetup orientation="portrait" verticalDpi="0" r:id="rId1"/>
  <ignoredErrors>
    <ignoredError sqref="D23:D141 J22:L22 H22:I22 F22:G22 M22:N22 L31:L141 L24:L29 J23:J141 H23:H141 F23:F141 L30 N30 N26 N25 N24 N23 N27 L23 N28 N29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O22:P22 Q22:R22 S22:T22 U22:V22 W22:X22 Y22:Z22 AA22:AB22 AC22:AD22 AE22:AF22 AG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R23 R24 R25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T103 T104 T105 T106 T107 T108 T109 T110 T111 T112 T113 T114 T115 T116 T117 T118 T119 T120 T121 T122 T123 T124 T125 T126 T127 T128 T129 T130 T131 T132 T133 T134 T135 T136 T137 T138 T139 T140 T141 V23 V24 V25 V26 V27 V28 V29 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 V131 V132 V133 V134 V135 V136 V137 V138 V139 V140 V141 X23 X24 X25 X26 X27 X28 X29 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 X131 X132 X133 X134 X135 X136 X137 X138 X139 X140 X141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AB104 AB105 AB106 AB107 AB108 AB109 AB110 AB111 AB112 AB113 AB114 AB115 AB116 AB117 AB118 AB119 AB120 AB121 AB122 AB123 AB124 AB125 AB126 AB127 AB128 AB129 AB130 AB131 AB132 AB133 AB134 AB135 AB136 AB137 AB138 AB139 AB140 AB141 AD23 AD24 AD25 AD26 AD27 AD28 AD29 AD30 AD31 AD32 AD33 AD34 AD35 AD36 AD37 AD38 AD39 AD40 AD41 AD42 AD43 AD44 AD45 AD46 AD47 AD48 AD49 AD50 AD51 AD52 AD53 AD54 AD55 AD56 AD57 AD58 AD59 AD60 AD61 AD62 AD63 AD64 AD65 AD66 AD67 AD68 AD69 AD70 AD71 AD72 AD73 AD74 AD75 AD76 AD77 AD78 AD79 AD80 AD81 AD82 AD83 AD84 AD85 AD86 AD87 AD88 AD89 AD90 AD91 AD92 AD93 AD94 AD95 AD96 AD97 AD98 AD99 AD100 AD101 AD102 AD103 AD104 AD105 AD106 AD107 AD108 AD109 AD110 AD111 AD112 AD113 AD114 AD115 AD116 AD117 AD118 AD119 AD120 AD121 AD122 AD123 AD124 AD125 AD126 AD127 AD128 AD129 AD130 AD131 AD132 AD133 AD134 AD135 AD136 AD137 AD138 AD139 AD140 AD141 AF23 AF24 AF25 AF26 AF27 AF28 AF29 AF30 AF31 AF32 AF33 AF34 AF35 AF36 AF37 AF38 AF39 AF40 AF41 AF42 AF43 AF44 AF45 AF46 AF47 AF48 AF49 AF50 AF51 AF52 AF53 AF54 AF55 AF56 AF57 AF58 AF59 AF60 AF61 AF62 AF63 AF64 AF65 AF66 AF67 AF68 AF69 AF70 AF71 AF72 AF73 AF74 AF75 AF76 AF77 AF78 AF79 AF80 AF81 AF82 AF83 AF84 AF85 AF86 AF87 AF88 AF89 AF90 AF91 AF92 AF93 AF94 AF95 AF96 AF97 AF98 AF99 AF100 AF101 AF102 AF103 AF104 AF105 AF106 AF107 AF108 AF109 AF110 AF111 AF112 AF113 AF114 AF115 AF116 AF117 AF118 AF119 AF120 AF121 AF122 AF123 AF124 AF125 AF126 AF127 AF128 AF129 AF130 AF131 AF132 AF133 AF134 AF135 AF136 AF137 AF138 AF139 AF140 AF1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Sall</dc:creator>
  <cp:lastModifiedBy>Rimassa Family</cp:lastModifiedBy>
  <dcterms:created xsi:type="dcterms:W3CDTF">2016-12-23T00:14:26Z</dcterms:created>
  <dcterms:modified xsi:type="dcterms:W3CDTF">2020-09-28T04:40:10Z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