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aco\Desktop\Tia Corrin Bookkeeping\Onboarding\"/>
    </mc:Choice>
  </mc:AlternateContent>
  <xr:revisionPtr revIDLastSave="0" documentId="8_{C7583CDC-F361-403C-BFD7-C5EFDD490AD6}" xr6:coauthVersionLast="47" xr6:coauthVersionMax="47" xr10:uidLastSave="{00000000-0000-0000-0000-000000000000}"/>
  <bookViews>
    <workbookView xWindow="-110" yWindow="-110" windowWidth="19420" windowHeight="10300" xr2:uid="{B316D30A-2936-4376-B0FB-E0E7690250CD}"/>
  </bookViews>
  <sheets>
    <sheet name="Client Profile" sheetId="1" r:id="rId1"/>
    <sheet name="Needs Assessment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5" i="2" l="1"/>
  <c r="D84" i="2"/>
  <c r="D81" i="2"/>
  <c r="D80" i="2"/>
  <c r="D79" i="2"/>
  <c r="D78" i="2"/>
  <c r="D77" i="2"/>
  <c r="D76" i="2"/>
  <c r="D75" i="2"/>
  <c r="D74" i="2"/>
  <c r="D73" i="2"/>
  <c r="D72" i="2"/>
  <c r="D69" i="2"/>
  <c r="D68" i="2"/>
  <c r="D67" i="2"/>
  <c r="D66" i="2"/>
  <c r="D65" i="2"/>
  <c r="D64" i="2"/>
  <c r="D63" i="2"/>
  <c r="D60" i="2"/>
  <c r="D59" i="2"/>
  <c r="D58" i="2"/>
  <c r="D57" i="2"/>
  <c r="D56" i="2"/>
  <c r="D55" i="2"/>
  <c r="D54" i="2"/>
  <c r="D53" i="2"/>
  <c r="D52" i="2"/>
  <c r="D51" i="2"/>
  <c r="D50" i="2"/>
  <c r="D47" i="2"/>
  <c r="D46" i="2"/>
  <c r="D42" i="2"/>
  <c r="D38" i="2"/>
  <c r="D33" i="2"/>
  <c r="D28" i="2"/>
  <c r="D27" i="2"/>
  <c r="D26" i="2"/>
  <c r="D25" i="2"/>
  <c r="D24" i="2"/>
  <c r="D23" i="2"/>
  <c r="D22" i="2"/>
  <c r="D20" i="2"/>
  <c r="D19" i="2"/>
  <c r="D18" i="2"/>
  <c r="D17" i="2"/>
  <c r="D13" i="2"/>
  <c r="D12" i="2"/>
  <c r="D11" i="2"/>
  <c r="D9" i="2"/>
  <c r="D8" i="2"/>
  <c r="D7" i="2"/>
  <c r="D6" i="2"/>
  <c r="D5" i="2"/>
</calcChain>
</file>

<file path=xl/sharedStrings.xml><?xml version="1.0" encoding="utf-8"?>
<sst xmlns="http://schemas.openxmlformats.org/spreadsheetml/2006/main" count="182" uniqueCount="112">
  <si>
    <t>New Client/Business Profile</t>
  </si>
  <si>
    <t>Company profile</t>
  </si>
  <si>
    <t>Profile information</t>
  </si>
  <si>
    <t>Additional details/notes</t>
  </si>
  <si>
    <t>Company name (DBA):</t>
  </si>
  <si>
    <t>Legal name (if different from above):</t>
  </si>
  <si>
    <t>Industry:</t>
  </si>
  <si>
    <t>Primary contact name:</t>
  </si>
  <si>
    <t>Primary phone number:</t>
  </si>
  <si>
    <t>Primary mobile number:</t>
  </si>
  <si>
    <t>Primary email:</t>
  </si>
  <si>
    <t>Company website:</t>
  </si>
  <si>
    <t>Address: Street, City</t>
  </si>
  <si>
    <t>Address: State, Zip</t>
  </si>
  <si>
    <t>Tax entity/Tax form:</t>
  </si>
  <si>
    <t>FEIN/SSN:</t>
  </si>
  <si>
    <t>Accounting year end:</t>
  </si>
  <si>
    <t>Year(s) in business:</t>
  </si>
  <si>
    <t>Current overall accounting solution:</t>
  </si>
  <si>
    <t>Accounting team members:</t>
  </si>
  <si>
    <t>Annual gross revenue:</t>
  </si>
  <si>
    <t>Number of employees: (if applicable)</t>
  </si>
  <si>
    <t>Affiliated companies: (if applicable)</t>
  </si>
  <si>
    <t>Any other additional notes or advisories</t>
  </si>
  <si>
    <t xml:space="preserve">Client Needs Assessment </t>
  </si>
  <si>
    <r>
      <rPr>
        <sz val="11"/>
        <color rgb="FF000000"/>
        <rFont val="Arial"/>
      </rPr>
      <t xml:space="preserve">Talk to your client about their business processes to identify which ones they use, mark them as Yes/No in column B.
The Help </t>
    </r>
    <r>
      <rPr>
        <sz val="11"/>
        <color rgb="FF000000"/>
        <rFont val="Arial"/>
      </rPr>
      <t>resources</t>
    </r>
    <r>
      <rPr>
        <sz val="11"/>
        <color rgb="FF000000"/>
        <rFont val="Arial"/>
      </rPr>
      <t xml:space="preserve"> offer further guidance on how QuickBooks supports these business processes.</t>
    </r>
  </si>
  <si>
    <t>Assessment category</t>
  </si>
  <si>
    <t>Yes/No</t>
  </si>
  <si>
    <t>Notes/Advisories</t>
  </si>
  <si>
    <t>Help resources</t>
  </si>
  <si>
    <t xml:space="preserve">Sales and accounts receivable </t>
  </si>
  <si>
    <t>Estimates</t>
  </si>
  <si>
    <t>Choose from dropdown</t>
  </si>
  <si>
    <t>Simple invoices (no customer tracking)</t>
  </si>
  <si>
    <t>Custom invoices (accounts receivable tracking)</t>
  </si>
  <si>
    <t>Sales receipts</t>
  </si>
  <si>
    <t>Statements</t>
  </si>
  <si>
    <t>Sales tax (list states in notes/advisory column)</t>
  </si>
  <si>
    <t>How to set up Sales Tax</t>
  </si>
  <si>
    <t>Price levels</t>
  </si>
  <si>
    <t>Progress invoicing</t>
  </si>
  <si>
    <t>Multicurrency</t>
  </si>
  <si>
    <t>Average number of transactions per month</t>
  </si>
  <si>
    <t>Enter number</t>
  </si>
  <si>
    <t>Expenses and accounts payable</t>
  </si>
  <si>
    <t>Accrual-based (bills and bill payments)</t>
  </si>
  <si>
    <t>Approvals</t>
  </si>
  <si>
    <t>Checks (indicate manual, printed, or both in notes/advisory column)</t>
  </si>
  <si>
    <t>Credit card expenses</t>
  </si>
  <si>
    <t>Electronic payments</t>
  </si>
  <si>
    <t>Bill Pay in QuickBooks Online</t>
  </si>
  <si>
    <t>Loans (list types in notes/advisory column)</t>
  </si>
  <si>
    <t>Separation of personal and business expenses in same bank/credit card account</t>
  </si>
  <si>
    <t>Petty cash expenses</t>
  </si>
  <si>
    <t>Purchase orders</t>
  </si>
  <si>
    <t>Track vendors for 1099 reporting</t>
  </si>
  <si>
    <t>Billable/Reimbursable expenses</t>
  </si>
  <si>
    <t>Electronic receipt/bill capture</t>
  </si>
  <si>
    <t xml:space="preserve">How to use Receipt Capture </t>
  </si>
  <si>
    <t>Employees and payroll</t>
  </si>
  <si>
    <r>
      <rPr>
        <sz val="11"/>
        <color rgb="FF000000"/>
        <rFont val="Arial"/>
      </rPr>
      <t xml:space="preserve">Active workers’ compensation </t>
    </r>
    <r>
      <rPr>
        <sz val="11"/>
        <color rgb="FF000000"/>
        <rFont val="Arial"/>
      </rPr>
      <t>insurance</t>
    </r>
  </si>
  <si>
    <t>Number of employees on payroll</t>
  </si>
  <si>
    <t>Partners/Shareholders on payroll</t>
  </si>
  <si>
    <t>PTO/Sick/Vacation policy</t>
  </si>
  <si>
    <t xml:space="preserve">Add vacation or sick leave policies </t>
  </si>
  <si>
    <t>Retirement plan</t>
  </si>
  <si>
    <t>Set up retirement deductions and contributions</t>
  </si>
  <si>
    <t>Time tracking (indicate vendors, employees, or both in notes/advisory column)</t>
  </si>
  <si>
    <t>Other expense-tracking needs</t>
  </si>
  <si>
    <t>Estimated income taxes</t>
  </si>
  <si>
    <r>
      <rPr>
        <sz val="11"/>
        <color rgb="FF000000"/>
        <rFont val="Arial"/>
      </rPr>
      <t>Mileage tracking</t>
    </r>
    <r>
      <rPr>
        <sz val="11"/>
        <color theme="1"/>
        <rFont val="Calibri"/>
        <family val="2"/>
        <scheme val="minor"/>
      </rPr>
      <t>—</t>
    </r>
    <r>
      <rPr>
        <i/>
        <sz val="11"/>
        <color rgb="FF000000"/>
        <rFont val="Calibri"/>
      </rPr>
      <t>if yes, then complete the vehicle profile on the Mileage tab</t>
    </r>
  </si>
  <si>
    <t>What Is Mileage Tracking?</t>
  </si>
  <si>
    <t>Other daily operations needs</t>
  </si>
  <si>
    <t>Inventory tracking—FIFO method</t>
  </si>
  <si>
    <t>Inventory tracking—other methods (indicate method in notes/advisories)</t>
  </si>
  <si>
    <t>Industry-specific needs</t>
  </si>
  <si>
    <t>Asset management</t>
  </si>
  <si>
    <t>Billable time</t>
  </si>
  <si>
    <t>Customer Relationship Management (CRM) for sales team</t>
  </si>
  <si>
    <t>E-commerce/Web-based sales</t>
  </si>
  <si>
    <t>EDI (electronic data interchange)</t>
  </si>
  <si>
    <t>Field service</t>
  </si>
  <si>
    <t>Kitting/Bundled items</t>
  </si>
  <si>
    <t>Logistics/Distribution/3PL</t>
  </si>
  <si>
    <t>Manufacturing/inventory assembly</t>
  </si>
  <si>
    <t>Point of sale/cash register</t>
  </si>
  <si>
    <t>Shipping and receiving</t>
  </si>
  <si>
    <t>Specialized application needs (apps)</t>
  </si>
  <si>
    <t xml:space="preserve">Accounts receivable collections </t>
  </si>
  <si>
    <t>Billing: wholesale vs independent</t>
  </si>
  <si>
    <t>Document cloud storage</t>
  </si>
  <si>
    <t>Document collection &amp; management</t>
  </si>
  <si>
    <t>Electronic bill pay</t>
  </si>
  <si>
    <t>Merchant services/payment processing</t>
  </si>
  <si>
    <t>Time tracking approval &amp; GPS</t>
  </si>
  <si>
    <t>Reporting needs</t>
  </si>
  <si>
    <t>Budgeting</t>
  </si>
  <si>
    <t>Cash flow forecasting</t>
  </si>
  <si>
    <t>Consolidated reporting</t>
  </si>
  <si>
    <t>Customer/Job profitability</t>
  </si>
  <si>
    <t>Monthly financial statements required</t>
  </si>
  <si>
    <t>Multiple sources of revenue (product lines, revenue streams, departments, partners, etc.)</t>
  </si>
  <si>
    <t xml:space="preserve">Project/Job tracking </t>
  </si>
  <si>
    <t>Reports only access users</t>
  </si>
  <si>
    <t>Track multiple locations (enter # of locations in notes/advisories column)</t>
  </si>
  <si>
    <t>Trial balance</t>
  </si>
  <si>
    <t>Other</t>
  </si>
  <si>
    <t xml:space="preserve">Conversion from previous accounting solution </t>
  </si>
  <si>
    <t>Number of users needed</t>
  </si>
  <si>
    <t>Total number of transactions per month:</t>
  </si>
  <si>
    <t>Sales and accounts receivable</t>
  </si>
  <si>
    <t>Payroll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</si>
</sst>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4"/>
      <color rgb="FFFFFFFF"/>
      <name val="Arial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Lato"/>
    </font>
    <font>
      <sz val="11"/>
      <color rgb="FF000000"/>
      <name val="Arial"/>
    </font>
    <font>
      <b/>
      <sz val="11"/>
      <color rgb="FF000000"/>
      <name val="Arial"/>
    </font>
    <font>
      <i/>
      <sz val="11"/>
      <color rgb="FF434343"/>
      <name val="Arial"/>
    </font>
    <font>
      <u/>
      <sz val="11"/>
      <color rgb="FF0000FF"/>
      <name val="Arial"/>
    </font>
    <font>
      <sz val="14"/>
      <color rgb="FF000000"/>
      <name val="Arial"/>
    </font>
    <font>
      <u/>
      <sz val="11"/>
      <color rgb="FF1155CC"/>
      <name val="Arial"/>
    </font>
    <font>
      <i/>
      <sz val="11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1E9BA2"/>
        <bgColor rgb="FF31B31F"/>
      </patternFill>
    </fill>
    <fill>
      <patternFill patternType="solid">
        <fgColor rgb="FF1E9BA2"/>
        <bgColor rgb="FF000000"/>
      </patternFill>
    </fill>
    <fill>
      <patternFill patternType="solid">
        <fgColor rgb="FFD3F5F8"/>
        <bgColor rgb="FFD9D9D9"/>
      </patternFill>
    </fill>
    <fill>
      <patternFill patternType="solid">
        <fgColor rgb="FF31B31F"/>
        <bgColor rgb="FF31B31F"/>
      </patternFill>
    </fill>
    <fill>
      <patternFill patternType="solid">
        <fgColor rgb="FFD9D9D9"/>
        <bgColor rgb="FFD9D9D9"/>
      </patternFill>
    </fill>
    <fill>
      <patternFill patternType="solid">
        <fgColor rgb="FFD3F5F8"/>
        <bgColor rgb="FFB6D7A8"/>
      </patternFill>
    </fill>
    <fill>
      <patternFill patternType="solid">
        <fgColor rgb="FFD3F5F8"/>
        <bgColor rgb="FF00000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B7B7B7"/>
      </bottom>
      <diagonal/>
    </border>
    <border>
      <left/>
      <right style="thin">
        <color rgb="FFB7B7B7"/>
      </right>
      <top/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2" fillId="3" borderId="0" xfId="0" applyFont="1" applyFill="1"/>
    <xf numFmtId="0" fontId="3" fillId="0" borderId="0" xfId="0" applyFont="1"/>
    <xf numFmtId="0" fontId="4" fillId="4" borderId="1" xfId="0" applyFont="1" applyFill="1" applyBorder="1" applyAlignment="1">
      <alignment wrapText="1"/>
    </xf>
    <xf numFmtId="0" fontId="4" fillId="4" borderId="2" xfId="0" applyFont="1" applyFill="1" applyBorder="1"/>
    <xf numFmtId="0" fontId="4" fillId="4" borderId="2" xfId="0" applyFont="1" applyFill="1" applyBorder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" fillId="5" borderId="0" xfId="0" applyFont="1" applyFill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3" xfId="0" applyFont="1" applyBorder="1"/>
    <xf numFmtId="0" fontId="2" fillId="0" borderId="4" xfId="0" applyFont="1" applyBorder="1"/>
    <xf numFmtId="0" fontId="6" fillId="6" borderId="5" xfId="0" applyFont="1" applyFill="1" applyBorder="1" applyAlignment="1">
      <alignment wrapText="1"/>
    </xf>
    <xf numFmtId="0" fontId="6" fillId="7" borderId="6" xfId="0" applyFont="1" applyFill="1" applyBorder="1" applyAlignment="1">
      <alignment wrapText="1"/>
    </xf>
    <xf numFmtId="0" fontId="2" fillId="8" borderId="7" xfId="0" applyFont="1" applyFill="1" applyBorder="1"/>
    <xf numFmtId="0" fontId="2" fillId="8" borderId="8" xfId="0" applyFont="1" applyFill="1" applyBorder="1"/>
    <xf numFmtId="0" fontId="5" fillId="0" borderId="5" xfId="0" applyFont="1" applyBorder="1" applyAlignment="1">
      <alignment wrapText="1"/>
    </xf>
    <xf numFmtId="0" fontId="5" fillId="9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9" borderId="0" xfId="0" applyFont="1" applyFill="1" applyAlignment="1">
      <alignment horizontal="left"/>
    </xf>
    <xf numFmtId="0" fontId="10" fillId="0" borderId="5" xfId="0" applyFont="1" applyBorder="1" applyAlignment="1">
      <alignment wrapText="1"/>
    </xf>
    <xf numFmtId="0" fontId="5" fillId="9" borderId="0" xfId="0" applyFont="1" applyFill="1" applyAlignment="1">
      <alignment vertical="center" wrapText="1"/>
    </xf>
    <xf numFmtId="0" fontId="8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quickbooks.intuit.com/learn-support/en-us/bank-transactions/manage-your-receipts-in-the-receipts-tab/00/243895" TargetMode="External"/><Relationship Id="rId2" Type="http://schemas.openxmlformats.org/officeDocument/2006/relationships/hyperlink" Target="https://quickbooks.intuit.com/blog/whats-new/a-new-embedded-bill-pay-capability-in-quickbooks-online-and-quickbooks-online-advanced/" TargetMode="External"/><Relationship Id="rId1" Type="http://schemas.openxmlformats.org/officeDocument/2006/relationships/hyperlink" Target="https://quickbooks.intuit.com/learn-support/en-us/sales-taxes/set-up-your-sales-tax/00/186391" TargetMode="External"/><Relationship Id="rId6" Type="http://schemas.openxmlformats.org/officeDocument/2006/relationships/hyperlink" Target="https://quickbooks.intuit.com/learn-support/en-us/track-mileage/track-mileage-in-quickbooks-online/00/367455" TargetMode="External"/><Relationship Id="rId5" Type="http://schemas.openxmlformats.org/officeDocument/2006/relationships/hyperlink" Target="https://quickbooks.intuit.com/learn-support/en-us/retirement-accounts/retirement-plan-deductions-contributions/00/370489" TargetMode="External"/><Relationship Id="rId4" Type="http://schemas.openxmlformats.org/officeDocument/2006/relationships/hyperlink" Target="https://quickbooks.intuit.com/learn-support/en-us/paid-time-off/set-up-and-pay-sick-and-vacation-time/00/369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FAF2D-3A9B-47AE-8C30-D7B33885C165}">
  <dimension ref="A1:C998"/>
  <sheetViews>
    <sheetView tabSelected="1" workbookViewId="0">
      <selection activeCell="B15" sqref="B15"/>
    </sheetView>
  </sheetViews>
  <sheetFormatPr defaultColWidth="14.453125" defaultRowHeight="14.5"/>
  <cols>
    <col min="1" max="1" width="73" style="3" customWidth="1"/>
    <col min="2" max="2" width="64.54296875" style="3" customWidth="1"/>
    <col min="3" max="3" width="57.26953125" style="3" customWidth="1"/>
    <col min="4" max="16384" width="14.453125" style="3"/>
  </cols>
  <sheetData>
    <row r="1" spans="1:3" ht="24" customHeight="1">
      <c r="A1" s="1" t="s">
        <v>0</v>
      </c>
      <c r="B1" s="2"/>
      <c r="C1" s="2"/>
    </row>
    <row r="2" spans="1:3" ht="29.25" customHeight="1">
      <c r="A2" s="4" t="s">
        <v>1</v>
      </c>
      <c r="B2" s="5" t="s">
        <v>2</v>
      </c>
      <c r="C2" s="6" t="s">
        <v>3</v>
      </c>
    </row>
    <row r="3" spans="1:3">
      <c r="A3" s="7" t="s">
        <v>4</v>
      </c>
      <c r="B3" s="8"/>
      <c r="C3" s="8"/>
    </row>
    <row r="4" spans="1:3" ht="12.75" customHeight="1">
      <c r="A4" s="7" t="s">
        <v>5</v>
      </c>
      <c r="B4" s="8"/>
      <c r="C4" s="8"/>
    </row>
    <row r="5" spans="1:3" ht="12.75" customHeight="1">
      <c r="A5" s="7" t="s">
        <v>6</v>
      </c>
      <c r="B5" s="8"/>
      <c r="C5" s="9"/>
    </row>
    <row r="6" spans="1:3" ht="14.25" customHeight="1">
      <c r="A6" s="7" t="s">
        <v>7</v>
      </c>
      <c r="B6" s="8"/>
      <c r="C6" s="8"/>
    </row>
    <row r="7" spans="1:3" ht="14.25" customHeight="1">
      <c r="A7" s="7" t="s">
        <v>8</v>
      </c>
      <c r="B7" s="8"/>
      <c r="C7" s="8"/>
    </row>
    <row r="8" spans="1:3" ht="14.25" customHeight="1">
      <c r="A8" s="7" t="s">
        <v>9</v>
      </c>
      <c r="B8" s="8"/>
      <c r="C8" s="8"/>
    </row>
    <row r="9" spans="1:3" ht="14.25" customHeight="1">
      <c r="A9" s="7" t="s">
        <v>10</v>
      </c>
      <c r="B9" s="8"/>
      <c r="C9" s="8"/>
    </row>
    <row r="10" spans="1:3" ht="14.25" customHeight="1">
      <c r="A10" s="7" t="s">
        <v>11</v>
      </c>
      <c r="B10" s="8"/>
      <c r="C10" s="8"/>
    </row>
    <row r="11" spans="1:3" ht="14.25" customHeight="1">
      <c r="A11" s="10" t="s">
        <v>12</v>
      </c>
      <c r="B11" s="8"/>
      <c r="C11" s="8"/>
    </row>
    <row r="12" spans="1:3" ht="14.25" customHeight="1">
      <c r="A12" s="10" t="s">
        <v>13</v>
      </c>
      <c r="B12" s="8"/>
      <c r="C12" s="8"/>
    </row>
    <row r="13" spans="1:3" ht="14.25" customHeight="1">
      <c r="A13" s="7" t="s">
        <v>14</v>
      </c>
      <c r="B13" s="8"/>
      <c r="C13" s="8"/>
    </row>
    <row r="14" spans="1:3" ht="14.25" customHeight="1">
      <c r="A14" s="7" t="s">
        <v>15</v>
      </c>
      <c r="B14" s="8"/>
      <c r="C14" s="8"/>
    </row>
    <row r="15" spans="1:3" ht="14.25" customHeight="1">
      <c r="A15" s="7" t="s">
        <v>16</v>
      </c>
      <c r="B15" s="8"/>
      <c r="C15" s="8"/>
    </row>
    <row r="16" spans="1:3" ht="12.75" customHeight="1">
      <c r="A16" s="7" t="s">
        <v>17</v>
      </c>
      <c r="B16" s="8"/>
      <c r="C16" s="8"/>
    </row>
    <row r="17" spans="1:3">
      <c r="A17" s="7" t="s">
        <v>18</v>
      </c>
      <c r="B17" s="8"/>
      <c r="C17" s="8"/>
    </row>
    <row r="18" spans="1:3" ht="12.75" customHeight="1">
      <c r="A18" s="7" t="s">
        <v>19</v>
      </c>
      <c r="B18" s="11"/>
      <c r="C18" s="8"/>
    </row>
    <row r="19" spans="1:3" ht="12.75" customHeight="1">
      <c r="A19" s="7" t="s">
        <v>20</v>
      </c>
      <c r="B19" s="11"/>
      <c r="C19" s="8"/>
    </row>
    <row r="20" spans="1:3" ht="12.75" customHeight="1">
      <c r="A20" s="7" t="s">
        <v>21</v>
      </c>
      <c r="B20" s="11"/>
      <c r="C20" s="8"/>
    </row>
    <row r="21" spans="1:3" ht="12.75" customHeight="1">
      <c r="A21" s="7" t="s">
        <v>22</v>
      </c>
      <c r="B21" s="11"/>
      <c r="C21" s="8"/>
    </row>
    <row r="22" spans="1:3" ht="12.75" customHeight="1">
      <c r="A22" s="12" t="s">
        <v>23</v>
      </c>
      <c r="B22" s="11"/>
      <c r="C22" s="8"/>
    </row>
    <row r="23" spans="1:3" ht="15.75" customHeight="1">
      <c r="B23" s="8"/>
      <c r="C23" s="8"/>
    </row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s="3" customFormat="1" ht="15.75" customHeight="1"/>
    <row r="34" s="3" customFormat="1" ht="15.75" customHeight="1"/>
    <row r="35" s="3" customFormat="1" ht="15.75" customHeight="1"/>
    <row r="36" s="3" customFormat="1" ht="15.75" customHeight="1"/>
    <row r="37" s="3" customFormat="1" ht="15.75" customHeight="1"/>
    <row r="38" s="3" customFormat="1" ht="15.75" customHeight="1"/>
    <row r="39" s="3" customFormat="1" ht="15.75" customHeight="1"/>
    <row r="40" s="3" customFormat="1" ht="15.75" customHeight="1"/>
    <row r="41" s="3" customFormat="1" ht="15.75" customHeight="1"/>
    <row r="42" s="3" customFormat="1" ht="15.75" customHeight="1"/>
    <row r="43" s="3" customFormat="1" ht="15.75" customHeight="1"/>
    <row r="44" s="3" customFormat="1" ht="15.75" customHeight="1"/>
    <row r="45" s="3" customFormat="1" ht="15.75" customHeight="1"/>
    <row r="46" s="3" customFormat="1" ht="15.75" customHeight="1"/>
    <row r="47" s="3" customFormat="1" ht="15.75" customHeight="1"/>
    <row r="48" s="3" customFormat="1" ht="15.75" customHeight="1"/>
    <row r="49" s="3" customFormat="1" ht="15.75" customHeight="1"/>
    <row r="50" s="3" customFormat="1" ht="15.75" customHeight="1"/>
    <row r="51" s="3" customFormat="1" ht="15.75" customHeight="1"/>
    <row r="52" s="3" customFormat="1" ht="15.75" customHeight="1"/>
    <row r="53" s="3" customFormat="1" ht="15.75" customHeight="1"/>
    <row r="54" s="3" customFormat="1" ht="15.75" customHeight="1"/>
    <row r="55" s="3" customFormat="1" ht="15.75" customHeight="1"/>
    <row r="56" s="3" customFormat="1" ht="15.75" customHeight="1"/>
    <row r="57" s="3" customFormat="1" ht="15.75" customHeight="1"/>
    <row r="58" s="3" customFormat="1" ht="15.75" customHeight="1"/>
    <row r="59" s="3" customFormat="1" ht="15.75" customHeight="1"/>
    <row r="60" s="3" customFormat="1" ht="15.75" customHeight="1"/>
    <row r="61" s="3" customFormat="1" ht="15.75" customHeight="1"/>
    <row r="62" s="3" customFormat="1" ht="15.75" customHeight="1"/>
    <row r="63" s="3" customFormat="1" ht="15.75" customHeight="1"/>
    <row r="64" s="3" customFormat="1" ht="15.75" customHeight="1"/>
    <row r="65" s="3" customFormat="1" ht="15.75" customHeight="1"/>
    <row r="66" s="3" customFormat="1" ht="15.75" customHeight="1"/>
    <row r="67" s="3" customFormat="1" ht="15.75" customHeight="1"/>
    <row r="68" s="3" customFormat="1" ht="15.75" customHeight="1"/>
    <row r="69" s="3" customFormat="1" ht="15.75" customHeight="1"/>
    <row r="70" s="3" customFormat="1" ht="15.75" customHeight="1"/>
    <row r="71" s="3" customFormat="1" ht="15.75" customHeight="1"/>
    <row r="72" s="3" customFormat="1" ht="15.75" customHeight="1"/>
    <row r="73" s="3" customFormat="1" ht="15.75" customHeight="1"/>
    <row r="74" s="3" customFormat="1" ht="15.75" customHeight="1"/>
    <row r="75" s="3" customFormat="1" ht="15.75" customHeight="1"/>
    <row r="76" s="3" customFormat="1" ht="15.75" customHeight="1"/>
    <row r="77" s="3" customFormat="1" ht="15.75" customHeight="1"/>
    <row r="78" s="3" customFormat="1" ht="15.75" customHeight="1"/>
    <row r="79" s="3" customFormat="1" ht="15.75" customHeight="1"/>
    <row r="80" s="3" customFormat="1" ht="15.75" customHeight="1"/>
    <row r="81" s="3" customFormat="1" ht="15.75" customHeight="1"/>
    <row r="82" s="3" customFormat="1" ht="15.75" customHeight="1"/>
    <row r="83" s="3" customFormat="1" ht="15.75" customHeight="1"/>
    <row r="84" s="3" customFormat="1" ht="15.75" customHeight="1"/>
    <row r="85" s="3" customFormat="1" ht="15.75" customHeight="1"/>
    <row r="86" s="3" customFormat="1" ht="15.75" customHeight="1"/>
    <row r="87" s="3" customFormat="1" ht="15.75" customHeight="1"/>
    <row r="88" s="3" customFormat="1" ht="15.75" customHeight="1"/>
    <row r="89" s="3" customFormat="1" ht="15.75" customHeight="1"/>
    <row r="90" s="3" customFormat="1" ht="15.75" customHeight="1"/>
    <row r="91" s="3" customFormat="1" ht="15.75" customHeight="1"/>
    <row r="92" s="3" customFormat="1" ht="15.75" customHeight="1"/>
    <row r="93" s="3" customFormat="1" ht="15.75" customHeight="1"/>
    <row r="94" s="3" customFormat="1" ht="15.75" customHeight="1"/>
    <row r="95" s="3" customFormat="1" ht="15.75" customHeight="1"/>
    <row r="96" s="3" customFormat="1" ht="15.75" customHeight="1"/>
    <row r="97" s="3" customFormat="1" ht="15.75" customHeight="1"/>
    <row r="98" s="3" customFormat="1" ht="15.75" customHeight="1"/>
    <row r="99" s="3" customFormat="1" ht="15.75" customHeight="1"/>
    <row r="100" s="3" customFormat="1" ht="15.75" customHeight="1"/>
    <row r="101" s="3" customFormat="1" ht="15.75" customHeight="1"/>
    <row r="102" s="3" customFormat="1" ht="15.75" customHeight="1"/>
    <row r="103" s="3" customFormat="1" ht="15.75" customHeight="1"/>
    <row r="104" s="3" customFormat="1" ht="15.75" customHeight="1"/>
    <row r="105" s="3" customFormat="1" ht="15.75" customHeight="1"/>
    <row r="106" s="3" customFormat="1" ht="15.75" customHeight="1"/>
    <row r="107" s="3" customFormat="1" ht="15.75" customHeight="1"/>
    <row r="108" s="3" customFormat="1" ht="15.75" customHeight="1"/>
    <row r="109" s="3" customFormat="1" ht="15.75" customHeight="1"/>
    <row r="110" s="3" customFormat="1" ht="15.75" customHeight="1"/>
    <row r="111" s="3" customFormat="1" ht="15.75" customHeight="1"/>
    <row r="112" s="3" customFormat="1" ht="15.75" customHeight="1"/>
    <row r="113" s="3" customFormat="1" ht="15.75" customHeight="1"/>
    <row r="114" s="3" customFormat="1" ht="15.75" customHeight="1"/>
    <row r="115" s="3" customFormat="1" ht="15.75" customHeight="1"/>
    <row r="116" s="3" customFormat="1" ht="15.75" customHeight="1"/>
    <row r="117" s="3" customFormat="1" ht="15.75" customHeight="1"/>
    <row r="118" s="3" customFormat="1" ht="15.75" customHeight="1"/>
    <row r="119" s="3" customFormat="1" ht="15.75" customHeight="1"/>
    <row r="120" s="3" customFormat="1" ht="15.75" customHeight="1"/>
    <row r="121" s="3" customFormat="1" ht="15.75" customHeight="1"/>
    <row r="122" s="3" customFormat="1" ht="15.75" customHeight="1"/>
    <row r="123" s="3" customFormat="1" ht="15.75" customHeight="1"/>
    <row r="124" s="3" customFormat="1" ht="15.75" customHeight="1"/>
    <row r="125" s="3" customFormat="1" ht="15.75" customHeight="1"/>
    <row r="126" s="3" customFormat="1" ht="15.75" customHeight="1"/>
    <row r="127" s="3" customFormat="1" ht="15.75" customHeight="1"/>
    <row r="128" s="3" customFormat="1" ht="15.75" customHeight="1"/>
    <row r="129" s="3" customFormat="1" ht="15.75" customHeight="1"/>
    <row r="130" s="3" customFormat="1" ht="15.75" customHeight="1"/>
    <row r="131" s="3" customFormat="1" ht="15.75" customHeight="1"/>
    <row r="132" s="3" customFormat="1" ht="15.75" customHeight="1"/>
    <row r="133" s="3" customFormat="1" ht="15.75" customHeight="1"/>
    <row r="134" s="3" customFormat="1" ht="15.75" customHeight="1"/>
    <row r="135" s="3" customFormat="1" ht="15.75" customHeight="1"/>
    <row r="136" s="3" customFormat="1" ht="15.75" customHeight="1"/>
    <row r="137" s="3" customFormat="1" ht="15.75" customHeight="1"/>
    <row r="138" s="3" customFormat="1" ht="15.75" customHeight="1"/>
    <row r="139" s="3" customFormat="1" ht="15.75" customHeight="1"/>
    <row r="140" s="3" customFormat="1" ht="15.75" customHeight="1"/>
    <row r="141" s="3" customFormat="1" ht="15.75" customHeight="1"/>
    <row r="142" s="3" customFormat="1" ht="15.75" customHeight="1"/>
    <row r="143" s="3" customFormat="1" ht="15.75" customHeight="1"/>
    <row r="144" s="3" customFormat="1" ht="15.75" customHeight="1"/>
    <row r="145" s="3" customFormat="1" ht="15.75" customHeight="1"/>
    <row r="146" s="3" customFormat="1" ht="15.75" customHeight="1"/>
    <row r="147" s="3" customFormat="1" ht="15.75" customHeight="1"/>
    <row r="148" s="3" customFormat="1" ht="15.75" customHeight="1"/>
    <row r="149" s="3" customFormat="1" ht="15.75" customHeight="1"/>
    <row r="150" s="3" customFormat="1" ht="15.75" customHeight="1"/>
    <row r="151" s="3" customFormat="1" ht="15.75" customHeight="1"/>
    <row r="152" s="3" customFormat="1" ht="15.75" customHeight="1"/>
    <row r="153" s="3" customFormat="1" ht="15.75" customHeight="1"/>
    <row r="154" s="3" customFormat="1" ht="15.75" customHeight="1"/>
    <row r="155" s="3" customFormat="1" ht="15.75" customHeight="1"/>
    <row r="156" s="3" customFormat="1" ht="15.75" customHeight="1"/>
    <row r="157" s="3" customFormat="1" ht="15.75" customHeight="1"/>
    <row r="158" s="3" customFormat="1" ht="15.75" customHeight="1"/>
    <row r="159" s="3" customFormat="1" ht="15.75" customHeight="1"/>
    <row r="160" s="3" customFormat="1" ht="15.75" customHeight="1"/>
    <row r="161" s="3" customFormat="1" ht="15.75" customHeight="1"/>
    <row r="162" s="3" customFormat="1" ht="15.75" customHeight="1"/>
    <row r="163" s="3" customFormat="1" ht="15.75" customHeight="1"/>
    <row r="164" s="3" customFormat="1" ht="15.75" customHeight="1"/>
    <row r="165" s="3" customFormat="1" ht="15.75" customHeight="1"/>
    <row r="166" s="3" customFormat="1" ht="15.75" customHeight="1"/>
    <row r="167" s="3" customFormat="1" ht="15.75" customHeight="1"/>
    <row r="168" s="3" customFormat="1" ht="15.75" customHeight="1"/>
    <row r="169" s="3" customFormat="1" ht="15.75" customHeight="1"/>
    <row r="170" s="3" customFormat="1" ht="15.75" customHeight="1"/>
    <row r="171" s="3" customFormat="1" ht="15.75" customHeight="1"/>
    <row r="172" s="3" customFormat="1" ht="15.75" customHeight="1"/>
    <row r="173" s="3" customFormat="1" ht="15.75" customHeight="1"/>
    <row r="174" s="3" customFormat="1" ht="15.75" customHeight="1"/>
    <row r="175" s="3" customFormat="1" ht="15.75" customHeight="1"/>
    <row r="176" s="3" customFormat="1" ht="15.75" customHeight="1"/>
    <row r="177" s="3" customFormat="1" ht="15.75" customHeight="1"/>
    <row r="178" s="3" customFormat="1" ht="15.75" customHeight="1"/>
    <row r="179" s="3" customFormat="1" ht="15.75" customHeight="1"/>
    <row r="180" s="3" customFormat="1" ht="15.75" customHeight="1"/>
    <row r="181" s="3" customFormat="1" ht="15.75" customHeight="1"/>
    <row r="182" s="3" customFormat="1" ht="15.75" customHeight="1"/>
    <row r="183" s="3" customFormat="1" ht="15.75" customHeight="1"/>
    <row r="184" s="3" customFormat="1" ht="15.75" customHeight="1"/>
    <row r="185" s="3" customFormat="1" ht="15.75" customHeight="1"/>
    <row r="186" s="3" customFormat="1" ht="15.75" customHeight="1"/>
    <row r="187" s="3" customFormat="1" ht="15.75" customHeight="1"/>
    <row r="188" s="3" customFormat="1" ht="15.75" customHeight="1"/>
    <row r="189" s="3" customFormat="1" ht="15.75" customHeight="1"/>
    <row r="190" s="3" customFormat="1" ht="15.75" customHeight="1"/>
    <row r="191" s="3" customFormat="1" ht="15.75" customHeight="1"/>
    <row r="192" s="3" customFormat="1" ht="15.75" customHeight="1"/>
    <row r="193" s="3" customFormat="1" ht="15.75" customHeight="1"/>
    <row r="194" s="3" customFormat="1" ht="15.75" customHeight="1"/>
    <row r="195" s="3" customFormat="1" ht="15.75" customHeight="1"/>
    <row r="196" s="3" customFormat="1" ht="15.75" customHeight="1"/>
    <row r="197" s="3" customFormat="1" ht="15.75" customHeight="1"/>
    <row r="198" s="3" customFormat="1" ht="15.75" customHeight="1"/>
    <row r="199" s="3" customFormat="1" ht="15.75" customHeight="1"/>
    <row r="200" s="3" customFormat="1" ht="15.75" customHeight="1"/>
    <row r="201" s="3" customFormat="1" ht="15.75" customHeight="1"/>
    <row r="202" s="3" customFormat="1" ht="15.75" customHeight="1"/>
    <row r="203" s="3" customFormat="1" ht="15.75" customHeight="1"/>
    <row r="204" s="3" customFormat="1" ht="15.75" customHeight="1"/>
    <row r="205" s="3" customFormat="1" ht="15.75" customHeight="1"/>
    <row r="206" s="3" customFormat="1" ht="15.75" customHeight="1"/>
    <row r="207" s="3" customFormat="1" ht="15.75" customHeight="1"/>
    <row r="208" s="3" customFormat="1" ht="15.75" customHeight="1"/>
    <row r="209" s="3" customFormat="1" ht="15.75" customHeight="1"/>
    <row r="210" s="3" customFormat="1" ht="15.75" customHeight="1"/>
    <row r="211" s="3" customFormat="1" ht="15.75" customHeight="1"/>
    <row r="212" s="3" customFormat="1" ht="15.75" customHeight="1"/>
    <row r="213" s="3" customFormat="1" ht="15.75" customHeight="1"/>
    <row r="214" s="3" customFormat="1" ht="15.75" customHeight="1"/>
    <row r="215" s="3" customFormat="1" ht="15.75" customHeight="1"/>
    <row r="216" s="3" customFormat="1" ht="15.75" customHeight="1"/>
    <row r="217" s="3" customFormat="1" ht="15.75" customHeight="1"/>
    <row r="218" s="3" customFormat="1" ht="15.75" customHeight="1"/>
    <row r="219" s="3" customFormat="1" ht="15.75" customHeight="1"/>
    <row r="220" s="3" customFormat="1" ht="15.75" customHeight="1"/>
    <row r="221" s="3" customFormat="1" ht="15.75" customHeight="1"/>
    <row r="222" s="3" customFormat="1" ht="15.75" customHeight="1"/>
    <row r="223" s="3" customFormat="1" ht="15.75" customHeight="1"/>
    <row r="224" s="3" customFormat="1" ht="15.75" customHeight="1"/>
    <row r="225" s="3" customFormat="1" ht="15.75" customHeight="1"/>
    <row r="226" s="3" customFormat="1" ht="15.75" customHeight="1"/>
    <row r="227" s="3" customFormat="1" ht="15.75" customHeight="1"/>
    <row r="228" s="3" customFormat="1" ht="15.75" customHeight="1"/>
    <row r="229" s="3" customFormat="1" ht="15.75" customHeight="1"/>
    <row r="230" s="3" customFormat="1" ht="15.75" customHeight="1"/>
    <row r="231" s="3" customFormat="1" ht="15.75" customHeight="1"/>
    <row r="232" s="3" customFormat="1" ht="15.75" customHeight="1"/>
    <row r="233" s="3" customFormat="1" ht="15.75" customHeight="1"/>
    <row r="234" s="3" customFormat="1" ht="15.75" customHeight="1"/>
    <row r="235" s="3" customFormat="1" ht="15.75" customHeight="1"/>
    <row r="236" s="3" customFormat="1" ht="15.75" customHeight="1"/>
    <row r="237" s="3" customFormat="1" ht="15.75" customHeight="1"/>
    <row r="238" s="3" customFormat="1" ht="15.75" customHeight="1"/>
    <row r="239" s="3" customFormat="1" ht="15.75" customHeight="1"/>
    <row r="240" s="3" customFormat="1" ht="15.75" customHeight="1"/>
    <row r="241" s="3" customFormat="1" ht="15.75" customHeight="1"/>
    <row r="242" s="3" customFormat="1" ht="15.75" customHeight="1"/>
    <row r="243" s="3" customFormat="1" ht="15.75" customHeight="1"/>
    <row r="244" s="3" customFormat="1" ht="15.75" customHeight="1"/>
    <row r="245" s="3" customFormat="1" ht="15.75" customHeight="1"/>
    <row r="246" s="3" customFormat="1" ht="15.75" customHeight="1"/>
    <row r="247" s="3" customFormat="1" ht="15.75" customHeight="1"/>
    <row r="248" s="3" customFormat="1" ht="15.75" customHeight="1"/>
    <row r="249" s="3" customFormat="1" ht="15.75" customHeight="1"/>
    <row r="250" s="3" customFormat="1" ht="15.75" customHeight="1"/>
    <row r="251" s="3" customFormat="1" ht="15.75" customHeight="1"/>
    <row r="252" s="3" customFormat="1" ht="15.75" customHeight="1"/>
    <row r="253" s="3" customFormat="1" ht="15.75" customHeight="1"/>
    <row r="254" s="3" customFormat="1" ht="15.75" customHeight="1"/>
    <row r="255" s="3" customFormat="1" ht="15.75" customHeight="1"/>
    <row r="256" s="3" customFormat="1" ht="15.75" customHeight="1"/>
    <row r="257" s="3" customFormat="1" ht="15.75" customHeight="1"/>
    <row r="258" s="3" customFormat="1" ht="15.75" customHeight="1"/>
    <row r="259" s="3" customFormat="1" ht="15.75" customHeight="1"/>
    <row r="260" s="3" customFormat="1" ht="15.75" customHeight="1"/>
    <row r="261" s="3" customFormat="1" ht="15.75" customHeight="1"/>
    <row r="262" s="3" customFormat="1" ht="15.75" customHeight="1"/>
    <row r="263" s="3" customFormat="1" ht="15.75" customHeight="1"/>
    <row r="264" s="3" customFormat="1" ht="15.75" customHeight="1"/>
    <row r="265" s="3" customFormat="1" ht="15.75" customHeight="1"/>
    <row r="266" s="3" customFormat="1" ht="15.75" customHeight="1"/>
    <row r="267" s="3" customFormat="1" ht="15.75" customHeight="1"/>
    <row r="268" s="3" customFormat="1" ht="15.75" customHeight="1"/>
    <row r="269" s="3" customFormat="1" ht="15.75" customHeight="1"/>
    <row r="270" s="3" customFormat="1" ht="15.75" customHeight="1"/>
    <row r="271" s="3" customFormat="1" ht="15.75" customHeight="1"/>
    <row r="272" s="3" customFormat="1" ht="15.75" customHeight="1"/>
    <row r="273" s="3" customFormat="1" ht="15.75" customHeight="1"/>
    <row r="274" s="3" customFormat="1" ht="15.75" customHeight="1"/>
    <row r="275" s="3" customFormat="1" ht="15.75" customHeight="1"/>
    <row r="276" s="3" customFormat="1" ht="15.75" customHeight="1"/>
    <row r="277" s="3" customFormat="1" ht="15.75" customHeight="1"/>
    <row r="278" s="3" customFormat="1" ht="15.75" customHeight="1"/>
    <row r="279" s="3" customFormat="1" ht="15.75" customHeight="1"/>
    <row r="280" s="3" customFormat="1" ht="15.75" customHeight="1"/>
    <row r="281" s="3" customFormat="1" ht="15.75" customHeight="1"/>
    <row r="282" s="3" customFormat="1" ht="15.75" customHeight="1"/>
    <row r="283" s="3" customFormat="1" ht="15.75" customHeight="1"/>
    <row r="284" s="3" customFormat="1" ht="15.75" customHeight="1"/>
    <row r="285" s="3" customFormat="1" ht="15.75" customHeight="1"/>
    <row r="286" s="3" customFormat="1" ht="15.75" customHeight="1"/>
    <row r="287" s="3" customFormat="1" ht="15.75" customHeight="1"/>
    <row r="288" s="3" customFormat="1" ht="15.75" customHeight="1"/>
    <row r="289" s="3" customFormat="1" ht="15.75" customHeight="1"/>
    <row r="290" s="3" customFormat="1" ht="15.75" customHeight="1"/>
    <row r="291" s="3" customFormat="1" ht="15.75" customHeight="1"/>
    <row r="292" s="3" customFormat="1" ht="15.75" customHeight="1"/>
    <row r="293" s="3" customFormat="1" ht="15.75" customHeight="1"/>
    <row r="294" s="3" customFormat="1" ht="15.75" customHeight="1"/>
    <row r="295" s="3" customFormat="1" ht="15.75" customHeight="1"/>
    <row r="296" s="3" customFormat="1" ht="15.75" customHeight="1"/>
    <row r="297" s="3" customFormat="1" ht="15.75" customHeight="1"/>
    <row r="298" s="3" customFormat="1" ht="15.75" customHeight="1"/>
    <row r="299" s="3" customFormat="1" ht="15.75" customHeight="1"/>
    <row r="300" s="3" customFormat="1" ht="15.75" customHeight="1"/>
    <row r="301" s="3" customFormat="1" ht="15.75" customHeight="1"/>
    <row r="302" s="3" customFormat="1" ht="15.75" customHeight="1"/>
    <row r="303" s="3" customFormat="1" ht="15.75" customHeight="1"/>
    <row r="304" s="3" customFormat="1" ht="15.75" customHeight="1"/>
    <row r="305" s="3" customFormat="1" ht="15.75" customHeight="1"/>
    <row r="306" s="3" customFormat="1" ht="15.75" customHeight="1"/>
    <row r="307" s="3" customFormat="1" ht="15.75" customHeight="1"/>
    <row r="308" s="3" customFormat="1" ht="15.75" customHeight="1"/>
    <row r="309" s="3" customFormat="1" ht="15.75" customHeight="1"/>
    <row r="310" s="3" customFormat="1" ht="15.75" customHeight="1"/>
    <row r="311" s="3" customFormat="1" ht="15.75" customHeight="1"/>
    <row r="312" s="3" customFormat="1" ht="15.75" customHeight="1"/>
    <row r="313" s="3" customFormat="1" ht="15.75" customHeight="1"/>
    <row r="314" s="3" customFormat="1" ht="15.75" customHeight="1"/>
    <row r="315" s="3" customFormat="1" ht="15.75" customHeight="1"/>
    <row r="316" s="3" customFormat="1" ht="15.75" customHeight="1"/>
    <row r="317" s="3" customFormat="1" ht="15.75" customHeight="1"/>
    <row r="318" s="3" customFormat="1" ht="15.75" customHeight="1"/>
    <row r="319" s="3" customFormat="1" ht="15.75" customHeight="1"/>
    <row r="320" s="3" customFormat="1" ht="15.75" customHeight="1"/>
    <row r="321" s="3" customFormat="1" ht="15.75" customHeight="1"/>
    <row r="322" s="3" customFormat="1" ht="15.75" customHeight="1"/>
    <row r="323" s="3" customFormat="1" ht="15.75" customHeight="1"/>
    <row r="324" s="3" customFormat="1" ht="15.75" customHeight="1"/>
    <row r="325" s="3" customFormat="1" ht="15.75" customHeight="1"/>
    <row r="326" s="3" customFormat="1" ht="15.75" customHeight="1"/>
    <row r="327" s="3" customFormat="1" ht="15.75" customHeight="1"/>
    <row r="328" s="3" customFormat="1" ht="15.75" customHeight="1"/>
    <row r="329" s="3" customFormat="1" ht="15.75" customHeight="1"/>
    <row r="330" s="3" customFormat="1" ht="15.75" customHeight="1"/>
    <row r="331" s="3" customFormat="1" ht="15.75" customHeight="1"/>
    <row r="332" s="3" customFormat="1" ht="15.75" customHeight="1"/>
    <row r="333" s="3" customFormat="1" ht="15.75" customHeight="1"/>
    <row r="334" s="3" customFormat="1" ht="15.75" customHeight="1"/>
    <row r="335" s="3" customFormat="1" ht="15.75" customHeight="1"/>
    <row r="336" s="3" customFormat="1" ht="15.75" customHeight="1"/>
    <row r="337" s="3" customFormat="1" ht="15.75" customHeight="1"/>
    <row r="338" s="3" customFormat="1" ht="15.75" customHeight="1"/>
    <row r="339" s="3" customFormat="1" ht="15.75" customHeight="1"/>
    <row r="340" s="3" customFormat="1" ht="15.75" customHeight="1"/>
    <row r="341" s="3" customFormat="1" ht="15.75" customHeight="1"/>
    <row r="342" s="3" customFormat="1" ht="15.75" customHeight="1"/>
    <row r="343" s="3" customFormat="1" ht="15.75" customHeight="1"/>
    <row r="344" s="3" customFormat="1" ht="15.75" customHeight="1"/>
    <row r="345" s="3" customFormat="1" ht="15.75" customHeight="1"/>
    <row r="346" s="3" customFormat="1" ht="15.75" customHeight="1"/>
    <row r="347" s="3" customFormat="1" ht="15.75" customHeight="1"/>
    <row r="348" s="3" customFormat="1" ht="15.75" customHeight="1"/>
    <row r="349" s="3" customFormat="1" ht="15.75" customHeight="1"/>
    <row r="350" s="3" customFormat="1" ht="15.75" customHeight="1"/>
    <row r="351" s="3" customFormat="1" ht="15.75" customHeight="1"/>
    <row r="352" s="3" customFormat="1" ht="15.75" customHeight="1"/>
    <row r="353" s="3" customFormat="1" ht="15.75" customHeight="1"/>
    <row r="354" s="3" customFormat="1" ht="15.75" customHeight="1"/>
    <row r="355" s="3" customFormat="1" ht="15.75" customHeight="1"/>
    <row r="356" s="3" customFormat="1" ht="15.75" customHeight="1"/>
    <row r="357" s="3" customFormat="1" ht="15.75" customHeight="1"/>
    <row r="358" s="3" customFormat="1" ht="15.75" customHeight="1"/>
    <row r="359" s="3" customFormat="1" ht="15.75" customHeight="1"/>
    <row r="360" s="3" customFormat="1" ht="15.75" customHeight="1"/>
    <row r="361" s="3" customFormat="1" ht="15.75" customHeight="1"/>
    <row r="362" s="3" customFormat="1" ht="15.75" customHeight="1"/>
    <row r="363" s="3" customFormat="1" ht="15.75" customHeight="1"/>
    <row r="364" s="3" customFormat="1" ht="15.75" customHeight="1"/>
    <row r="365" s="3" customFormat="1" ht="15.75" customHeight="1"/>
    <row r="366" s="3" customFormat="1" ht="15.75" customHeight="1"/>
    <row r="367" s="3" customFormat="1" ht="15.75" customHeight="1"/>
    <row r="368" s="3" customFormat="1" ht="15.75" customHeight="1"/>
    <row r="369" s="3" customFormat="1" ht="15.75" customHeight="1"/>
    <row r="370" s="3" customFormat="1" ht="15.75" customHeight="1"/>
    <row r="371" s="3" customFormat="1" ht="15.75" customHeight="1"/>
    <row r="372" s="3" customFormat="1" ht="15.75" customHeight="1"/>
    <row r="373" s="3" customFormat="1" ht="15.75" customHeight="1"/>
    <row r="374" s="3" customFormat="1" ht="15.75" customHeight="1"/>
    <row r="375" s="3" customFormat="1" ht="15.75" customHeight="1"/>
    <row r="376" s="3" customFormat="1" ht="15.75" customHeight="1"/>
    <row r="377" s="3" customFormat="1" ht="15.75" customHeight="1"/>
    <row r="378" s="3" customFormat="1" ht="15.75" customHeight="1"/>
    <row r="379" s="3" customFormat="1" ht="15.75" customHeight="1"/>
    <row r="380" s="3" customFormat="1" ht="15.75" customHeight="1"/>
    <row r="381" s="3" customFormat="1" ht="15.75" customHeight="1"/>
    <row r="382" s="3" customFormat="1" ht="15.75" customHeight="1"/>
    <row r="383" s="3" customFormat="1" ht="15.75" customHeight="1"/>
    <row r="384" s="3" customFormat="1" ht="15.75" customHeight="1"/>
    <row r="385" s="3" customFormat="1" ht="15.75" customHeight="1"/>
    <row r="386" s="3" customFormat="1" ht="15.75" customHeight="1"/>
    <row r="387" s="3" customFormat="1" ht="15.75" customHeight="1"/>
    <row r="388" s="3" customFormat="1" ht="15.75" customHeight="1"/>
    <row r="389" s="3" customFormat="1" ht="15.75" customHeight="1"/>
    <row r="390" s="3" customFormat="1" ht="15.75" customHeight="1"/>
    <row r="391" s="3" customFormat="1" ht="15.75" customHeight="1"/>
    <row r="392" s="3" customFormat="1" ht="15.75" customHeight="1"/>
    <row r="393" s="3" customFormat="1" ht="15.75" customHeight="1"/>
    <row r="394" s="3" customFormat="1" ht="15.75" customHeight="1"/>
    <row r="395" s="3" customFormat="1" ht="15.75" customHeight="1"/>
    <row r="396" s="3" customFormat="1" ht="15.75" customHeight="1"/>
    <row r="397" s="3" customFormat="1" ht="15.75" customHeight="1"/>
    <row r="398" s="3" customFormat="1" ht="15.75" customHeight="1"/>
    <row r="399" s="3" customFormat="1" ht="15.75" customHeight="1"/>
    <row r="400" s="3" customFormat="1" ht="15.75" customHeight="1"/>
    <row r="401" s="3" customFormat="1" ht="15.75" customHeight="1"/>
    <row r="402" s="3" customFormat="1" ht="15.75" customHeight="1"/>
    <row r="403" s="3" customFormat="1" ht="15.75" customHeight="1"/>
    <row r="404" s="3" customFormat="1" ht="15.75" customHeight="1"/>
    <row r="405" s="3" customFormat="1" ht="15.75" customHeight="1"/>
    <row r="406" s="3" customFormat="1" ht="15.75" customHeight="1"/>
    <row r="407" s="3" customFormat="1" ht="15.75" customHeight="1"/>
    <row r="408" s="3" customFormat="1" ht="15.75" customHeight="1"/>
    <row r="409" s="3" customFormat="1" ht="15.75" customHeight="1"/>
    <row r="410" s="3" customFormat="1" ht="15.75" customHeight="1"/>
    <row r="411" s="3" customFormat="1" ht="15.75" customHeight="1"/>
    <row r="412" s="3" customFormat="1" ht="15.75" customHeight="1"/>
    <row r="413" s="3" customFormat="1" ht="15.75" customHeight="1"/>
    <row r="414" s="3" customFormat="1" ht="15.75" customHeight="1"/>
    <row r="415" s="3" customFormat="1" ht="15.75" customHeight="1"/>
    <row r="416" s="3" customFormat="1" ht="15.75" customHeight="1"/>
    <row r="417" s="3" customFormat="1" ht="15.75" customHeight="1"/>
    <row r="418" s="3" customFormat="1" ht="15.75" customHeight="1"/>
    <row r="419" s="3" customFormat="1" ht="15.75" customHeight="1"/>
    <row r="420" s="3" customFormat="1" ht="15.75" customHeight="1"/>
    <row r="421" s="3" customFormat="1" ht="15.75" customHeight="1"/>
    <row r="422" s="3" customFormat="1" ht="15.75" customHeight="1"/>
    <row r="423" s="3" customFormat="1" ht="15.75" customHeight="1"/>
    <row r="424" s="3" customFormat="1" ht="15.75" customHeight="1"/>
    <row r="425" s="3" customFormat="1" ht="15.75" customHeight="1"/>
    <row r="426" s="3" customFormat="1" ht="15.75" customHeight="1"/>
    <row r="427" s="3" customFormat="1" ht="15.75" customHeight="1"/>
    <row r="428" s="3" customFormat="1" ht="15.75" customHeight="1"/>
    <row r="429" s="3" customFormat="1" ht="15.75" customHeight="1"/>
    <row r="430" s="3" customFormat="1" ht="15.75" customHeight="1"/>
    <row r="431" s="3" customFormat="1" ht="15.75" customHeight="1"/>
    <row r="432" s="3" customFormat="1" ht="15.75" customHeight="1"/>
    <row r="433" s="3" customFormat="1" ht="15.75" customHeight="1"/>
    <row r="434" s="3" customFormat="1" ht="15.75" customHeight="1"/>
    <row r="435" s="3" customFormat="1" ht="15.75" customHeight="1"/>
    <row r="436" s="3" customFormat="1" ht="15.75" customHeight="1"/>
    <row r="437" s="3" customFormat="1" ht="15.75" customHeight="1"/>
    <row r="438" s="3" customFormat="1" ht="15.75" customHeight="1"/>
    <row r="439" s="3" customFormat="1" ht="15.75" customHeight="1"/>
    <row r="440" s="3" customFormat="1" ht="15.75" customHeight="1"/>
    <row r="441" s="3" customFormat="1" ht="15.75" customHeight="1"/>
    <row r="442" s="3" customFormat="1" ht="15.75" customHeight="1"/>
    <row r="443" s="3" customFormat="1" ht="15.75" customHeight="1"/>
    <row r="444" s="3" customFormat="1" ht="15.75" customHeight="1"/>
    <row r="445" s="3" customFormat="1" ht="15.75" customHeight="1"/>
    <row r="446" s="3" customFormat="1" ht="15.75" customHeight="1"/>
    <row r="447" s="3" customFormat="1" ht="15.75" customHeight="1"/>
    <row r="448" s="3" customFormat="1" ht="15.75" customHeight="1"/>
    <row r="449" s="3" customFormat="1" ht="15.75" customHeight="1"/>
    <row r="450" s="3" customFormat="1" ht="15.75" customHeight="1"/>
    <row r="451" s="3" customFormat="1" ht="15.75" customHeight="1"/>
    <row r="452" s="3" customFormat="1" ht="15.75" customHeight="1"/>
    <row r="453" s="3" customFormat="1" ht="15.75" customHeight="1"/>
    <row r="454" s="3" customFormat="1" ht="15.75" customHeight="1"/>
    <row r="455" s="3" customFormat="1" ht="15.75" customHeight="1"/>
    <row r="456" s="3" customFormat="1" ht="15.75" customHeight="1"/>
    <row r="457" s="3" customFormat="1" ht="15.75" customHeight="1"/>
    <row r="458" s="3" customFormat="1" ht="15.75" customHeight="1"/>
    <row r="459" s="3" customFormat="1" ht="15.75" customHeight="1"/>
    <row r="460" s="3" customFormat="1" ht="15.75" customHeight="1"/>
    <row r="461" s="3" customFormat="1" ht="15.75" customHeight="1"/>
    <row r="462" s="3" customFormat="1" ht="15.75" customHeight="1"/>
    <row r="463" s="3" customFormat="1" ht="15.75" customHeight="1"/>
    <row r="464" s="3" customFormat="1" ht="15.75" customHeight="1"/>
    <row r="465" s="3" customFormat="1" ht="15.75" customHeight="1"/>
    <row r="466" s="3" customFormat="1" ht="15.75" customHeight="1"/>
    <row r="467" s="3" customFormat="1" ht="15.75" customHeight="1"/>
    <row r="468" s="3" customFormat="1" ht="15.75" customHeight="1"/>
    <row r="469" s="3" customFormat="1" ht="15.75" customHeight="1"/>
    <row r="470" s="3" customFormat="1" ht="15.75" customHeight="1"/>
    <row r="471" s="3" customFormat="1" ht="15.75" customHeight="1"/>
    <row r="472" s="3" customFormat="1" ht="15.75" customHeight="1"/>
    <row r="473" s="3" customFormat="1" ht="15.75" customHeight="1"/>
    <row r="474" s="3" customFormat="1" ht="15.75" customHeight="1"/>
    <row r="475" s="3" customFormat="1" ht="15.75" customHeight="1"/>
    <row r="476" s="3" customFormat="1" ht="15.75" customHeight="1"/>
    <row r="477" s="3" customFormat="1" ht="15.75" customHeight="1"/>
    <row r="478" s="3" customFormat="1" ht="15.75" customHeight="1"/>
    <row r="479" s="3" customFormat="1" ht="15.75" customHeight="1"/>
    <row r="480" s="3" customFormat="1" ht="15.75" customHeight="1"/>
    <row r="481" s="3" customFormat="1" ht="15.75" customHeight="1"/>
    <row r="482" s="3" customFormat="1" ht="15.75" customHeight="1"/>
    <row r="483" s="3" customFormat="1" ht="15.75" customHeight="1"/>
    <row r="484" s="3" customFormat="1" ht="15.75" customHeight="1"/>
    <row r="485" s="3" customFormat="1" ht="15.75" customHeight="1"/>
    <row r="486" s="3" customFormat="1" ht="15.75" customHeight="1"/>
    <row r="487" s="3" customFormat="1" ht="15.75" customHeight="1"/>
    <row r="488" s="3" customFormat="1" ht="15.75" customHeight="1"/>
    <row r="489" s="3" customFormat="1" ht="15.75" customHeight="1"/>
    <row r="490" s="3" customFormat="1" ht="15.75" customHeight="1"/>
    <row r="491" s="3" customFormat="1" ht="15.75" customHeight="1"/>
    <row r="492" s="3" customFormat="1" ht="15.75" customHeight="1"/>
    <row r="493" s="3" customFormat="1" ht="15.75" customHeight="1"/>
    <row r="494" s="3" customFormat="1" ht="15.75" customHeight="1"/>
    <row r="495" s="3" customFormat="1" ht="15.75" customHeight="1"/>
    <row r="496" s="3" customFormat="1" ht="15.75" customHeight="1"/>
    <row r="497" s="3" customFormat="1" ht="15.75" customHeight="1"/>
    <row r="498" s="3" customFormat="1" ht="15.75" customHeight="1"/>
    <row r="499" s="3" customFormat="1" ht="15.75" customHeight="1"/>
    <row r="500" s="3" customFormat="1" ht="15.75" customHeight="1"/>
    <row r="501" s="3" customFormat="1" ht="15.75" customHeight="1"/>
    <row r="502" s="3" customFormat="1" ht="15.75" customHeight="1"/>
    <row r="503" s="3" customFormat="1" ht="15.75" customHeight="1"/>
    <row r="504" s="3" customFormat="1" ht="15.75" customHeight="1"/>
    <row r="505" s="3" customFormat="1" ht="15.75" customHeight="1"/>
    <row r="506" s="3" customFormat="1" ht="15.75" customHeight="1"/>
    <row r="507" s="3" customFormat="1" ht="15.75" customHeight="1"/>
    <row r="508" s="3" customFormat="1" ht="15.75" customHeight="1"/>
    <row r="509" s="3" customFormat="1" ht="15.75" customHeight="1"/>
    <row r="510" s="3" customFormat="1" ht="15.75" customHeight="1"/>
    <row r="511" s="3" customFormat="1" ht="15.75" customHeight="1"/>
    <row r="512" s="3" customFormat="1" ht="15.75" customHeight="1"/>
    <row r="513" s="3" customFormat="1" ht="15.75" customHeight="1"/>
    <row r="514" s="3" customFormat="1" ht="15.75" customHeight="1"/>
    <row r="515" s="3" customFormat="1" ht="15.75" customHeight="1"/>
    <row r="516" s="3" customFormat="1" ht="15.75" customHeight="1"/>
    <row r="517" s="3" customFormat="1" ht="15.75" customHeight="1"/>
    <row r="518" s="3" customFormat="1" ht="15.75" customHeight="1"/>
    <row r="519" s="3" customFormat="1" ht="15.75" customHeight="1"/>
    <row r="520" s="3" customFormat="1" ht="15.75" customHeight="1"/>
    <row r="521" s="3" customFormat="1" ht="15.75" customHeight="1"/>
    <row r="522" s="3" customFormat="1" ht="15.75" customHeight="1"/>
    <row r="523" s="3" customFormat="1" ht="15.75" customHeight="1"/>
    <row r="524" s="3" customFormat="1" ht="15.75" customHeight="1"/>
    <row r="525" s="3" customFormat="1" ht="15.75" customHeight="1"/>
    <row r="526" s="3" customFormat="1" ht="15.75" customHeight="1"/>
    <row r="527" s="3" customFormat="1" ht="15.75" customHeight="1"/>
    <row r="528" s="3" customFormat="1" ht="15.75" customHeight="1"/>
    <row r="529" s="3" customFormat="1" ht="15.75" customHeight="1"/>
    <row r="530" s="3" customFormat="1" ht="15.75" customHeight="1"/>
    <row r="531" s="3" customFormat="1" ht="15.75" customHeight="1"/>
    <row r="532" s="3" customFormat="1" ht="15.75" customHeight="1"/>
    <row r="533" s="3" customFormat="1" ht="15.75" customHeight="1"/>
    <row r="534" s="3" customFormat="1" ht="15.75" customHeight="1"/>
    <row r="535" s="3" customFormat="1" ht="15.75" customHeight="1"/>
    <row r="536" s="3" customFormat="1" ht="15.75" customHeight="1"/>
    <row r="537" s="3" customFormat="1" ht="15.75" customHeight="1"/>
    <row r="538" s="3" customFormat="1" ht="15.75" customHeight="1"/>
    <row r="539" s="3" customFormat="1" ht="15.75" customHeight="1"/>
    <row r="540" s="3" customFormat="1" ht="15.75" customHeight="1"/>
    <row r="541" s="3" customFormat="1" ht="15.75" customHeight="1"/>
    <row r="542" s="3" customFormat="1" ht="15.75" customHeight="1"/>
    <row r="543" s="3" customFormat="1" ht="15.75" customHeight="1"/>
    <row r="544" s="3" customFormat="1" ht="15.75" customHeight="1"/>
    <row r="545" s="3" customFormat="1" ht="15.75" customHeight="1"/>
    <row r="546" s="3" customFormat="1" ht="15.75" customHeight="1"/>
    <row r="547" s="3" customFormat="1" ht="15.75" customHeight="1"/>
    <row r="548" s="3" customFormat="1" ht="15.75" customHeight="1"/>
    <row r="549" s="3" customFormat="1" ht="15.75" customHeight="1"/>
    <row r="550" s="3" customFormat="1" ht="15.75" customHeight="1"/>
    <row r="551" s="3" customFormat="1" ht="15.75" customHeight="1"/>
    <row r="552" s="3" customFormat="1" ht="15.75" customHeight="1"/>
    <row r="553" s="3" customFormat="1" ht="15.75" customHeight="1"/>
    <row r="554" s="3" customFormat="1" ht="15.75" customHeight="1"/>
    <row r="555" s="3" customFormat="1" ht="15.75" customHeight="1"/>
    <row r="556" s="3" customFormat="1" ht="15.75" customHeight="1"/>
    <row r="557" s="3" customFormat="1" ht="15.75" customHeight="1"/>
    <row r="558" s="3" customFormat="1" ht="15.75" customHeight="1"/>
    <row r="559" s="3" customFormat="1" ht="15.75" customHeight="1"/>
    <row r="560" s="3" customFormat="1" ht="15.75" customHeight="1"/>
    <row r="561" s="3" customFormat="1" ht="15.75" customHeight="1"/>
    <row r="562" s="3" customFormat="1" ht="15.75" customHeight="1"/>
    <row r="563" s="3" customFormat="1" ht="15.75" customHeight="1"/>
    <row r="564" s="3" customFormat="1" ht="15.75" customHeight="1"/>
    <row r="565" s="3" customFormat="1" ht="15.75" customHeight="1"/>
    <row r="566" s="3" customFormat="1" ht="15.75" customHeight="1"/>
    <row r="567" s="3" customFormat="1" ht="15.75" customHeight="1"/>
    <row r="568" s="3" customFormat="1" ht="15.75" customHeight="1"/>
    <row r="569" s="3" customFormat="1" ht="15.75" customHeight="1"/>
    <row r="570" s="3" customFormat="1" ht="15.75" customHeight="1"/>
    <row r="571" s="3" customFormat="1" ht="15.75" customHeight="1"/>
    <row r="572" s="3" customFormat="1" ht="15.75" customHeight="1"/>
    <row r="573" s="3" customFormat="1" ht="15.75" customHeight="1"/>
    <row r="574" s="3" customFormat="1" ht="15.75" customHeight="1"/>
    <row r="575" s="3" customFormat="1" ht="15.75" customHeight="1"/>
    <row r="576" s="3" customFormat="1" ht="15.75" customHeight="1"/>
    <row r="577" s="3" customFormat="1" ht="15.75" customHeight="1"/>
    <row r="578" s="3" customFormat="1" ht="15.75" customHeight="1"/>
    <row r="579" s="3" customFormat="1" ht="15.75" customHeight="1"/>
    <row r="580" s="3" customFormat="1" ht="15.75" customHeight="1"/>
    <row r="581" s="3" customFormat="1" ht="15.75" customHeight="1"/>
    <row r="582" s="3" customFormat="1" ht="15.75" customHeight="1"/>
    <row r="583" s="3" customFormat="1" ht="15.75" customHeight="1"/>
    <row r="584" s="3" customFormat="1" ht="15.75" customHeight="1"/>
    <row r="585" s="3" customFormat="1" ht="15.75" customHeight="1"/>
    <row r="586" s="3" customFormat="1" ht="15.75" customHeight="1"/>
    <row r="587" s="3" customFormat="1" ht="15.75" customHeight="1"/>
    <row r="588" s="3" customFormat="1" ht="15.75" customHeight="1"/>
    <row r="589" s="3" customFormat="1" ht="15.75" customHeight="1"/>
    <row r="590" s="3" customFormat="1" ht="15.75" customHeight="1"/>
    <row r="591" s="3" customFormat="1" ht="15.75" customHeight="1"/>
    <row r="592" s="3" customFormat="1" ht="15.75" customHeight="1"/>
    <row r="593" s="3" customFormat="1" ht="15.75" customHeight="1"/>
    <row r="594" s="3" customFormat="1" ht="15.75" customHeight="1"/>
    <row r="595" s="3" customFormat="1" ht="15.75" customHeight="1"/>
    <row r="596" s="3" customFormat="1" ht="15.75" customHeight="1"/>
    <row r="597" s="3" customFormat="1" ht="15.75" customHeight="1"/>
    <row r="598" s="3" customFormat="1" ht="15.75" customHeight="1"/>
    <row r="599" s="3" customFormat="1" ht="15.75" customHeight="1"/>
    <row r="600" s="3" customFormat="1" ht="15.75" customHeight="1"/>
    <row r="601" s="3" customFormat="1" ht="15.75" customHeight="1"/>
    <row r="602" s="3" customFormat="1" ht="15.75" customHeight="1"/>
    <row r="603" s="3" customFormat="1" ht="15.75" customHeight="1"/>
    <row r="604" s="3" customFormat="1" ht="15.75" customHeight="1"/>
    <row r="605" s="3" customFormat="1" ht="15.75" customHeight="1"/>
    <row r="606" s="3" customFormat="1" ht="15.75" customHeight="1"/>
    <row r="607" s="3" customFormat="1" ht="15.75" customHeight="1"/>
    <row r="608" s="3" customFormat="1" ht="15.75" customHeight="1"/>
    <row r="609" s="3" customFormat="1" ht="15.75" customHeight="1"/>
    <row r="610" s="3" customFormat="1" ht="15.75" customHeight="1"/>
    <row r="611" s="3" customFormat="1" ht="15.75" customHeight="1"/>
    <row r="612" s="3" customFormat="1" ht="15.75" customHeight="1"/>
    <row r="613" s="3" customFormat="1" ht="15.75" customHeight="1"/>
    <row r="614" s="3" customFormat="1" ht="15.75" customHeight="1"/>
    <row r="615" s="3" customFormat="1" ht="15.75" customHeight="1"/>
    <row r="616" s="3" customFormat="1" ht="15.75" customHeight="1"/>
    <row r="617" s="3" customFormat="1" ht="15.75" customHeight="1"/>
    <row r="618" s="3" customFormat="1" ht="15.75" customHeight="1"/>
    <row r="619" s="3" customFormat="1" ht="15.75" customHeight="1"/>
    <row r="620" s="3" customFormat="1" ht="15.75" customHeight="1"/>
    <row r="621" s="3" customFormat="1" ht="15.75" customHeight="1"/>
    <row r="622" s="3" customFormat="1" ht="15.75" customHeight="1"/>
    <row r="623" s="3" customFormat="1" ht="15.75" customHeight="1"/>
    <row r="624" s="3" customFormat="1" ht="15.75" customHeight="1"/>
    <row r="625" s="3" customFormat="1" ht="15.75" customHeight="1"/>
    <row r="626" s="3" customFormat="1" ht="15.75" customHeight="1"/>
    <row r="627" s="3" customFormat="1" ht="15.75" customHeight="1"/>
    <row r="628" s="3" customFormat="1" ht="15.75" customHeight="1"/>
    <row r="629" s="3" customFormat="1" ht="15.75" customHeight="1"/>
    <row r="630" s="3" customFormat="1" ht="15.75" customHeight="1"/>
    <row r="631" s="3" customFormat="1" ht="15.75" customHeight="1"/>
    <row r="632" s="3" customFormat="1" ht="15.75" customHeight="1"/>
    <row r="633" s="3" customFormat="1" ht="15.75" customHeight="1"/>
    <row r="634" s="3" customFormat="1" ht="15.75" customHeight="1"/>
    <row r="635" s="3" customFormat="1" ht="15.75" customHeight="1"/>
    <row r="636" s="3" customFormat="1" ht="15.75" customHeight="1"/>
    <row r="637" s="3" customFormat="1" ht="15.75" customHeight="1"/>
    <row r="638" s="3" customFormat="1" ht="15.75" customHeight="1"/>
    <row r="639" s="3" customFormat="1" ht="15.75" customHeight="1"/>
    <row r="640" s="3" customFormat="1" ht="15.75" customHeight="1"/>
    <row r="641" s="3" customFormat="1" ht="15.75" customHeight="1"/>
    <row r="642" s="3" customFormat="1" ht="15.75" customHeight="1"/>
    <row r="643" s="3" customFormat="1" ht="15.75" customHeight="1"/>
    <row r="644" s="3" customFormat="1" ht="15.75" customHeight="1"/>
    <row r="645" s="3" customFormat="1" ht="15.75" customHeight="1"/>
    <row r="646" s="3" customFormat="1" ht="15.75" customHeight="1"/>
    <row r="647" s="3" customFormat="1" ht="15.75" customHeight="1"/>
    <row r="648" s="3" customFormat="1" ht="15.75" customHeight="1"/>
    <row r="649" s="3" customFormat="1" ht="15.75" customHeight="1"/>
    <row r="650" s="3" customFormat="1" ht="15.75" customHeight="1"/>
    <row r="651" s="3" customFormat="1" ht="15.75" customHeight="1"/>
    <row r="652" s="3" customFormat="1" ht="15.75" customHeight="1"/>
    <row r="653" s="3" customFormat="1" ht="15.75" customHeight="1"/>
    <row r="654" s="3" customFormat="1" ht="15.75" customHeight="1"/>
    <row r="655" s="3" customFormat="1" ht="15.75" customHeight="1"/>
    <row r="656" s="3" customFormat="1" ht="15.75" customHeight="1"/>
    <row r="657" s="3" customFormat="1" ht="15.75" customHeight="1"/>
    <row r="658" s="3" customFormat="1" ht="15.75" customHeight="1"/>
    <row r="659" s="3" customFormat="1" ht="15.75" customHeight="1"/>
    <row r="660" s="3" customFormat="1" ht="15.75" customHeight="1"/>
    <row r="661" s="3" customFormat="1" ht="15.75" customHeight="1"/>
    <row r="662" s="3" customFormat="1" ht="15.75" customHeight="1"/>
    <row r="663" s="3" customFormat="1" ht="15.75" customHeight="1"/>
    <row r="664" s="3" customFormat="1" ht="15.75" customHeight="1"/>
    <row r="665" s="3" customFormat="1" ht="15.75" customHeight="1"/>
    <row r="666" s="3" customFormat="1" ht="15.75" customHeight="1"/>
    <row r="667" s="3" customFormat="1" ht="15.75" customHeight="1"/>
    <row r="668" s="3" customFormat="1" ht="15.75" customHeight="1"/>
    <row r="669" s="3" customFormat="1" ht="15.75" customHeight="1"/>
    <row r="670" s="3" customFormat="1" ht="15.75" customHeight="1"/>
    <row r="671" s="3" customFormat="1" ht="15.75" customHeight="1"/>
    <row r="672" s="3" customFormat="1" ht="15.75" customHeight="1"/>
    <row r="673" s="3" customFormat="1" ht="15.75" customHeight="1"/>
    <row r="674" s="3" customFormat="1" ht="15.75" customHeight="1"/>
    <row r="675" s="3" customFormat="1" ht="15.75" customHeight="1"/>
    <row r="676" s="3" customFormat="1" ht="15.75" customHeight="1"/>
    <row r="677" s="3" customFormat="1" ht="15.75" customHeight="1"/>
    <row r="678" s="3" customFormat="1" ht="15.75" customHeight="1"/>
    <row r="679" s="3" customFormat="1" ht="15.75" customHeight="1"/>
    <row r="680" s="3" customFormat="1" ht="15.75" customHeight="1"/>
    <row r="681" s="3" customFormat="1" ht="15.75" customHeight="1"/>
    <row r="682" s="3" customFormat="1" ht="15.75" customHeight="1"/>
    <row r="683" s="3" customFormat="1" ht="15.75" customHeight="1"/>
    <row r="684" s="3" customFormat="1" ht="15.75" customHeight="1"/>
    <row r="685" s="3" customFormat="1" ht="15.75" customHeight="1"/>
    <row r="686" s="3" customFormat="1" ht="15.75" customHeight="1"/>
    <row r="687" s="3" customFormat="1" ht="15.75" customHeight="1"/>
    <row r="688" s="3" customFormat="1" ht="15.75" customHeight="1"/>
    <row r="689" s="3" customFormat="1" ht="15.75" customHeight="1"/>
    <row r="690" s="3" customFormat="1" ht="15.75" customHeight="1"/>
    <row r="691" s="3" customFormat="1" ht="15.75" customHeight="1"/>
    <row r="692" s="3" customFormat="1" ht="15.75" customHeight="1"/>
    <row r="693" s="3" customFormat="1" ht="15.75" customHeight="1"/>
    <row r="694" s="3" customFormat="1" ht="15.75" customHeight="1"/>
    <row r="695" s="3" customFormat="1" ht="15.75" customHeight="1"/>
    <row r="696" s="3" customFormat="1" ht="15.75" customHeight="1"/>
    <row r="697" s="3" customFormat="1" ht="15.75" customHeight="1"/>
    <row r="698" s="3" customFormat="1" ht="15.75" customHeight="1"/>
    <row r="699" s="3" customFormat="1" ht="15.75" customHeight="1"/>
    <row r="700" s="3" customFormat="1" ht="15.75" customHeight="1"/>
    <row r="701" s="3" customFormat="1" ht="15.75" customHeight="1"/>
    <row r="702" s="3" customFormat="1" ht="15.75" customHeight="1"/>
    <row r="703" s="3" customFormat="1" ht="15.75" customHeight="1"/>
    <row r="704" s="3" customFormat="1" ht="15.75" customHeight="1"/>
    <row r="705" s="3" customFormat="1" ht="15.75" customHeight="1"/>
    <row r="706" s="3" customFormat="1" ht="15.75" customHeight="1"/>
    <row r="707" s="3" customFormat="1" ht="15.75" customHeight="1"/>
    <row r="708" s="3" customFormat="1" ht="15.75" customHeight="1"/>
    <row r="709" s="3" customFormat="1" ht="15.75" customHeight="1"/>
    <row r="710" s="3" customFormat="1" ht="15.75" customHeight="1"/>
    <row r="711" s="3" customFormat="1" ht="15.75" customHeight="1"/>
    <row r="712" s="3" customFormat="1" ht="15.75" customHeight="1"/>
    <row r="713" s="3" customFormat="1" ht="15.75" customHeight="1"/>
    <row r="714" s="3" customFormat="1" ht="15.75" customHeight="1"/>
    <row r="715" s="3" customFormat="1" ht="15.75" customHeight="1"/>
    <row r="716" s="3" customFormat="1" ht="15.75" customHeight="1"/>
    <row r="717" s="3" customFormat="1" ht="15.75" customHeight="1"/>
    <row r="718" s="3" customFormat="1" ht="15.75" customHeight="1"/>
    <row r="719" s="3" customFormat="1" ht="15.75" customHeight="1"/>
    <row r="720" s="3" customFormat="1" ht="15.75" customHeight="1"/>
    <row r="721" s="3" customFormat="1" ht="15.75" customHeight="1"/>
    <row r="722" s="3" customFormat="1" ht="15.75" customHeight="1"/>
    <row r="723" s="3" customFormat="1" ht="15.75" customHeight="1"/>
    <row r="724" s="3" customFormat="1" ht="15.75" customHeight="1"/>
    <row r="725" s="3" customFormat="1" ht="15.75" customHeight="1"/>
    <row r="726" s="3" customFormat="1" ht="15.75" customHeight="1"/>
    <row r="727" s="3" customFormat="1" ht="15.75" customHeight="1"/>
    <row r="728" s="3" customFormat="1" ht="15.75" customHeight="1"/>
    <row r="729" s="3" customFormat="1" ht="15.75" customHeight="1"/>
    <row r="730" s="3" customFormat="1" ht="15.75" customHeight="1"/>
    <row r="731" s="3" customFormat="1" ht="15.75" customHeight="1"/>
    <row r="732" s="3" customFormat="1" ht="15.75" customHeight="1"/>
    <row r="733" s="3" customFormat="1" ht="15.75" customHeight="1"/>
    <row r="734" s="3" customFormat="1" ht="15.75" customHeight="1"/>
    <row r="735" s="3" customFormat="1" ht="15.75" customHeight="1"/>
    <row r="736" s="3" customFormat="1" ht="15.75" customHeight="1"/>
    <row r="737" s="3" customFormat="1" ht="15.75" customHeight="1"/>
    <row r="738" s="3" customFormat="1" ht="15.75" customHeight="1"/>
    <row r="739" s="3" customFormat="1" ht="15.75" customHeight="1"/>
    <row r="740" s="3" customFormat="1" ht="15.75" customHeight="1"/>
    <row r="741" s="3" customFormat="1" ht="15.75" customHeight="1"/>
    <row r="742" s="3" customFormat="1" ht="15.75" customHeight="1"/>
    <row r="743" s="3" customFormat="1" ht="15.75" customHeight="1"/>
    <row r="744" s="3" customFormat="1" ht="15.75" customHeight="1"/>
    <row r="745" s="3" customFormat="1" ht="15.75" customHeight="1"/>
    <row r="746" s="3" customFormat="1" ht="15.75" customHeight="1"/>
    <row r="747" s="3" customFormat="1" ht="15.75" customHeight="1"/>
    <row r="748" s="3" customFormat="1" ht="15.75" customHeight="1"/>
    <row r="749" s="3" customFormat="1" ht="15.75" customHeight="1"/>
    <row r="750" s="3" customFormat="1" ht="15.75" customHeight="1"/>
    <row r="751" s="3" customFormat="1" ht="15.75" customHeight="1"/>
    <row r="752" s="3" customFormat="1" ht="15.75" customHeight="1"/>
    <row r="753" s="3" customFormat="1" ht="15.75" customHeight="1"/>
    <row r="754" s="3" customFormat="1" ht="15.75" customHeight="1"/>
    <row r="755" s="3" customFormat="1" ht="15.75" customHeight="1"/>
    <row r="756" s="3" customFormat="1" ht="15.75" customHeight="1"/>
    <row r="757" s="3" customFormat="1" ht="15.75" customHeight="1"/>
    <row r="758" s="3" customFormat="1" ht="15.75" customHeight="1"/>
    <row r="759" s="3" customFormat="1" ht="15.75" customHeight="1"/>
    <row r="760" s="3" customFormat="1" ht="15.75" customHeight="1"/>
    <row r="761" s="3" customFormat="1" ht="15.75" customHeight="1"/>
    <row r="762" s="3" customFormat="1" ht="15.75" customHeight="1"/>
    <row r="763" s="3" customFormat="1" ht="15.75" customHeight="1"/>
    <row r="764" s="3" customFormat="1" ht="15.75" customHeight="1"/>
    <row r="765" s="3" customFormat="1" ht="15.75" customHeight="1"/>
    <row r="766" s="3" customFormat="1" ht="15.75" customHeight="1"/>
    <row r="767" s="3" customFormat="1" ht="15.75" customHeight="1"/>
    <row r="768" s="3" customFormat="1" ht="15.75" customHeight="1"/>
    <row r="769" s="3" customFormat="1" ht="15.75" customHeight="1"/>
    <row r="770" s="3" customFormat="1" ht="15.75" customHeight="1"/>
    <row r="771" s="3" customFormat="1" ht="15.75" customHeight="1"/>
    <row r="772" s="3" customFormat="1" ht="15.75" customHeight="1"/>
    <row r="773" s="3" customFormat="1" ht="15.75" customHeight="1"/>
    <row r="774" s="3" customFormat="1" ht="15.75" customHeight="1"/>
    <row r="775" s="3" customFormat="1" ht="15.75" customHeight="1"/>
    <row r="776" s="3" customFormat="1" ht="15.75" customHeight="1"/>
    <row r="777" s="3" customFormat="1" ht="15.75" customHeight="1"/>
    <row r="778" s="3" customFormat="1" ht="15.75" customHeight="1"/>
    <row r="779" s="3" customFormat="1" ht="15.75" customHeight="1"/>
    <row r="780" s="3" customFormat="1" ht="15.75" customHeight="1"/>
    <row r="781" s="3" customFormat="1" ht="15.75" customHeight="1"/>
    <row r="782" s="3" customFormat="1" ht="15.75" customHeight="1"/>
    <row r="783" s="3" customFormat="1" ht="15.75" customHeight="1"/>
    <row r="784" s="3" customFormat="1" ht="15.75" customHeight="1"/>
    <row r="785" s="3" customFormat="1" ht="15.75" customHeight="1"/>
    <row r="786" s="3" customFormat="1" ht="15.75" customHeight="1"/>
    <row r="787" s="3" customFormat="1" ht="15.75" customHeight="1"/>
    <row r="788" s="3" customFormat="1" ht="15.75" customHeight="1"/>
    <row r="789" s="3" customFormat="1" ht="15.75" customHeight="1"/>
    <row r="790" s="3" customFormat="1" ht="15.75" customHeight="1"/>
    <row r="791" s="3" customFormat="1" ht="15.75" customHeight="1"/>
    <row r="792" s="3" customFormat="1" ht="15.75" customHeight="1"/>
    <row r="793" s="3" customFormat="1" ht="15.75" customHeight="1"/>
    <row r="794" s="3" customFormat="1" ht="15.75" customHeight="1"/>
    <row r="795" s="3" customFormat="1" ht="15.75" customHeight="1"/>
    <row r="796" s="3" customFormat="1" ht="15.75" customHeight="1"/>
    <row r="797" s="3" customFormat="1" ht="15.75" customHeight="1"/>
    <row r="798" s="3" customFormat="1" ht="15.75" customHeight="1"/>
    <row r="799" s="3" customFormat="1" ht="15.75" customHeight="1"/>
    <row r="800" s="3" customFormat="1" ht="15.75" customHeight="1"/>
    <row r="801" s="3" customFormat="1" ht="15.75" customHeight="1"/>
    <row r="802" s="3" customFormat="1" ht="15.75" customHeight="1"/>
    <row r="803" s="3" customFormat="1" ht="15.75" customHeight="1"/>
    <row r="804" s="3" customFormat="1" ht="15.75" customHeight="1"/>
    <row r="805" s="3" customFormat="1" ht="15.75" customHeight="1"/>
    <row r="806" s="3" customFormat="1" ht="15.75" customHeight="1"/>
    <row r="807" s="3" customFormat="1" ht="15.75" customHeight="1"/>
    <row r="808" s="3" customFormat="1" ht="15.75" customHeight="1"/>
    <row r="809" s="3" customFormat="1" ht="15.75" customHeight="1"/>
    <row r="810" s="3" customFormat="1" ht="15.75" customHeight="1"/>
    <row r="811" s="3" customFormat="1" ht="15.75" customHeight="1"/>
    <row r="812" s="3" customFormat="1" ht="15.75" customHeight="1"/>
    <row r="813" s="3" customFormat="1" ht="15.75" customHeight="1"/>
    <row r="814" s="3" customFormat="1" ht="15.75" customHeight="1"/>
    <row r="815" s="3" customFormat="1" ht="15.75" customHeight="1"/>
    <row r="816" s="3" customFormat="1" ht="15.75" customHeight="1"/>
    <row r="817" s="3" customFormat="1" ht="15.75" customHeight="1"/>
    <row r="818" s="3" customFormat="1" ht="15.75" customHeight="1"/>
    <row r="819" s="3" customFormat="1" ht="15.75" customHeight="1"/>
    <row r="820" s="3" customFormat="1" ht="15.75" customHeight="1"/>
    <row r="821" s="3" customFormat="1" ht="15.75" customHeight="1"/>
    <row r="822" s="3" customFormat="1" ht="15.75" customHeight="1"/>
    <row r="823" s="3" customFormat="1" ht="15.75" customHeight="1"/>
    <row r="824" s="3" customFormat="1" ht="15.75" customHeight="1"/>
    <row r="825" s="3" customFormat="1" ht="15.75" customHeight="1"/>
    <row r="826" s="3" customFormat="1" ht="15.75" customHeight="1"/>
    <row r="827" s="3" customFormat="1" ht="15.75" customHeight="1"/>
    <row r="828" s="3" customFormat="1" ht="15.75" customHeight="1"/>
    <row r="829" s="3" customFormat="1" ht="15.75" customHeight="1"/>
    <row r="830" s="3" customFormat="1" ht="15.75" customHeight="1"/>
    <row r="831" s="3" customFormat="1" ht="15.75" customHeight="1"/>
    <row r="832" s="3" customFormat="1" ht="15.75" customHeight="1"/>
    <row r="833" s="3" customFormat="1" ht="15.75" customHeight="1"/>
    <row r="834" s="3" customFormat="1" ht="15.75" customHeight="1"/>
    <row r="835" s="3" customFormat="1" ht="15.75" customHeight="1"/>
    <row r="836" s="3" customFormat="1" ht="15.75" customHeight="1"/>
    <row r="837" s="3" customFormat="1" ht="15.75" customHeight="1"/>
    <row r="838" s="3" customFormat="1" ht="15.75" customHeight="1"/>
    <row r="839" s="3" customFormat="1" ht="15.75" customHeight="1"/>
    <row r="840" s="3" customFormat="1" ht="15.75" customHeight="1"/>
    <row r="841" s="3" customFormat="1" ht="15.75" customHeight="1"/>
    <row r="842" s="3" customFormat="1" ht="15.75" customHeight="1"/>
    <row r="843" s="3" customFormat="1" ht="15.75" customHeight="1"/>
    <row r="844" s="3" customFormat="1" ht="15.75" customHeight="1"/>
    <row r="845" s="3" customFormat="1" ht="15.75" customHeight="1"/>
    <row r="846" s="3" customFormat="1" ht="15.75" customHeight="1"/>
    <row r="847" s="3" customFormat="1" ht="15.75" customHeight="1"/>
    <row r="848" s="3" customFormat="1" ht="15.75" customHeight="1"/>
    <row r="849" s="3" customFormat="1" ht="15.75" customHeight="1"/>
    <row r="850" s="3" customFormat="1" ht="15.75" customHeight="1"/>
    <row r="851" s="3" customFormat="1" ht="15.75" customHeight="1"/>
    <row r="852" s="3" customFormat="1" ht="15.75" customHeight="1"/>
    <row r="853" s="3" customFormat="1" ht="15.75" customHeight="1"/>
    <row r="854" s="3" customFormat="1" ht="15.75" customHeight="1"/>
    <row r="855" s="3" customFormat="1" ht="15.75" customHeight="1"/>
    <row r="856" s="3" customFormat="1" ht="15.75" customHeight="1"/>
    <row r="857" s="3" customFormat="1" ht="15.75" customHeight="1"/>
    <row r="858" s="3" customFormat="1" ht="15.75" customHeight="1"/>
    <row r="859" s="3" customFormat="1" ht="15.75" customHeight="1"/>
    <row r="860" s="3" customFormat="1" ht="15.75" customHeight="1"/>
    <row r="861" s="3" customFormat="1" ht="15.75" customHeight="1"/>
    <row r="862" s="3" customFormat="1" ht="15.75" customHeight="1"/>
    <row r="863" s="3" customFormat="1" ht="15.75" customHeight="1"/>
    <row r="864" s="3" customFormat="1" ht="15.75" customHeight="1"/>
    <row r="865" s="3" customFormat="1" ht="15.75" customHeight="1"/>
    <row r="866" s="3" customFormat="1" ht="15.75" customHeight="1"/>
    <row r="867" s="3" customFormat="1" ht="15.75" customHeight="1"/>
    <row r="868" s="3" customFormat="1" ht="15.75" customHeight="1"/>
    <row r="869" s="3" customFormat="1" ht="15.75" customHeight="1"/>
    <row r="870" s="3" customFormat="1" ht="15.75" customHeight="1"/>
    <row r="871" s="3" customFormat="1" ht="15.75" customHeight="1"/>
    <row r="872" s="3" customFormat="1" ht="15.75" customHeight="1"/>
    <row r="873" s="3" customFormat="1" ht="15.75" customHeight="1"/>
    <row r="874" s="3" customFormat="1" ht="15.75" customHeight="1"/>
    <row r="875" s="3" customFormat="1" ht="15.75" customHeight="1"/>
    <row r="876" s="3" customFormat="1" ht="15.75" customHeight="1"/>
    <row r="877" s="3" customFormat="1" ht="15.75" customHeight="1"/>
    <row r="878" s="3" customFormat="1" ht="15.75" customHeight="1"/>
    <row r="879" s="3" customFormat="1" ht="15.75" customHeight="1"/>
    <row r="880" s="3" customFormat="1" ht="15.75" customHeight="1"/>
    <row r="881" s="3" customFormat="1" ht="15.75" customHeight="1"/>
    <row r="882" s="3" customFormat="1" ht="15.75" customHeight="1"/>
    <row r="883" s="3" customFormat="1" ht="15.75" customHeight="1"/>
    <row r="884" s="3" customFormat="1" ht="15.75" customHeight="1"/>
    <row r="885" s="3" customFormat="1" ht="15.75" customHeight="1"/>
    <row r="886" s="3" customFormat="1" ht="15.75" customHeight="1"/>
    <row r="887" s="3" customFormat="1" ht="15.75" customHeight="1"/>
    <row r="888" s="3" customFormat="1" ht="15.75" customHeight="1"/>
    <row r="889" s="3" customFormat="1" ht="15.75" customHeight="1"/>
    <row r="890" s="3" customFormat="1" ht="15.75" customHeight="1"/>
    <row r="891" s="3" customFormat="1" ht="15.75" customHeight="1"/>
    <row r="892" s="3" customFormat="1" ht="15.75" customHeight="1"/>
    <row r="893" s="3" customFormat="1" ht="15.75" customHeight="1"/>
    <row r="894" s="3" customFormat="1" ht="15.75" customHeight="1"/>
    <row r="895" s="3" customFormat="1" ht="15.75" customHeight="1"/>
    <row r="896" s="3" customFormat="1" ht="15.75" customHeight="1"/>
    <row r="897" s="3" customFormat="1" ht="15.75" customHeight="1"/>
    <row r="898" s="3" customFormat="1" ht="15.75" customHeight="1"/>
    <row r="899" s="3" customFormat="1" ht="15.75" customHeight="1"/>
    <row r="900" s="3" customFormat="1" ht="15.75" customHeight="1"/>
    <row r="901" s="3" customFormat="1" ht="15.75" customHeight="1"/>
    <row r="902" s="3" customFormat="1" ht="15.75" customHeight="1"/>
    <row r="903" s="3" customFormat="1" ht="15.75" customHeight="1"/>
    <row r="904" s="3" customFormat="1" ht="15.75" customHeight="1"/>
    <row r="905" s="3" customFormat="1" ht="15.75" customHeight="1"/>
    <row r="906" s="3" customFormat="1" ht="15.75" customHeight="1"/>
    <row r="907" s="3" customFormat="1" ht="15.75" customHeight="1"/>
    <row r="908" s="3" customFormat="1" ht="15.75" customHeight="1"/>
    <row r="909" s="3" customFormat="1" ht="15.75" customHeight="1"/>
    <row r="910" s="3" customFormat="1" ht="15.75" customHeight="1"/>
    <row r="911" s="3" customFormat="1" ht="15.75" customHeight="1"/>
    <row r="912" s="3" customFormat="1" ht="15.75" customHeight="1"/>
    <row r="913" s="3" customFormat="1" ht="15.75" customHeight="1"/>
    <row r="914" s="3" customFormat="1" ht="15.75" customHeight="1"/>
    <row r="915" s="3" customFormat="1" ht="15.75" customHeight="1"/>
    <row r="916" s="3" customFormat="1" ht="15.75" customHeight="1"/>
    <row r="917" s="3" customFormat="1" ht="15.75" customHeight="1"/>
    <row r="918" s="3" customFormat="1" ht="15.75" customHeight="1"/>
    <row r="919" s="3" customFormat="1" ht="15.75" customHeight="1"/>
    <row r="920" s="3" customFormat="1" ht="15.75" customHeight="1"/>
    <row r="921" s="3" customFormat="1" ht="15.75" customHeight="1"/>
    <row r="922" s="3" customFormat="1" ht="15.75" customHeight="1"/>
    <row r="923" s="3" customFormat="1" ht="15.75" customHeight="1"/>
    <row r="924" s="3" customFormat="1" ht="15.75" customHeight="1"/>
    <row r="925" s="3" customFormat="1" ht="15.75" customHeight="1"/>
    <row r="926" s="3" customFormat="1" ht="15.75" customHeight="1"/>
    <row r="927" s="3" customFormat="1" ht="15.75" customHeight="1"/>
    <row r="928" s="3" customFormat="1" ht="15.75" customHeight="1"/>
    <row r="929" s="3" customFormat="1" ht="15.75" customHeight="1"/>
    <row r="930" s="3" customFormat="1" ht="15.75" customHeight="1"/>
    <row r="931" s="3" customFormat="1" ht="15.75" customHeight="1"/>
    <row r="932" s="3" customFormat="1" ht="15.75" customHeight="1"/>
    <row r="933" s="3" customFormat="1" ht="15.75" customHeight="1"/>
    <row r="934" s="3" customFormat="1" ht="15.75" customHeight="1"/>
    <row r="935" s="3" customFormat="1" ht="15.75" customHeight="1"/>
    <row r="936" s="3" customFormat="1" ht="15.75" customHeight="1"/>
    <row r="937" s="3" customFormat="1" ht="15.75" customHeight="1"/>
    <row r="938" s="3" customFormat="1" ht="15.75" customHeight="1"/>
    <row r="939" s="3" customFormat="1" ht="15.75" customHeight="1"/>
    <row r="940" s="3" customFormat="1" ht="15.75" customHeight="1"/>
    <row r="941" s="3" customFormat="1" ht="15.75" customHeight="1"/>
    <row r="942" s="3" customFormat="1" ht="15.75" customHeight="1"/>
    <row r="943" s="3" customFormat="1" ht="15.75" customHeight="1"/>
    <row r="944" s="3" customFormat="1" ht="15.75" customHeight="1"/>
    <row r="945" s="3" customFormat="1" ht="15.75" customHeight="1"/>
    <row r="946" s="3" customFormat="1" ht="15.75" customHeight="1"/>
    <row r="947" s="3" customFormat="1" ht="15.75" customHeight="1"/>
    <row r="948" s="3" customFormat="1" ht="15.75" customHeight="1"/>
    <row r="949" s="3" customFormat="1" ht="15.75" customHeight="1"/>
    <row r="950" s="3" customFormat="1" ht="15.75" customHeight="1"/>
    <row r="951" s="3" customFormat="1" ht="15.75" customHeight="1"/>
    <row r="952" s="3" customFormat="1" ht="15.75" customHeight="1"/>
    <row r="953" s="3" customFormat="1" ht="15.75" customHeight="1"/>
    <row r="954" s="3" customFormat="1" ht="15.75" customHeight="1"/>
    <row r="955" s="3" customFormat="1" ht="15.75" customHeight="1"/>
    <row r="956" s="3" customFormat="1" ht="15.75" customHeight="1"/>
    <row r="957" s="3" customFormat="1" ht="15.75" customHeight="1"/>
    <row r="958" s="3" customFormat="1" ht="15.75" customHeight="1"/>
    <row r="959" s="3" customFormat="1" ht="15.75" customHeight="1"/>
    <row r="960" s="3" customFormat="1" ht="15.75" customHeight="1"/>
    <row r="961" s="3" customFormat="1" ht="15.75" customHeight="1"/>
    <row r="962" s="3" customFormat="1" ht="15.75" customHeight="1"/>
    <row r="963" s="3" customFormat="1" ht="15.75" customHeight="1"/>
    <row r="964" s="3" customFormat="1" ht="15.75" customHeight="1"/>
    <row r="965" s="3" customFormat="1" ht="15.75" customHeight="1"/>
    <row r="966" s="3" customFormat="1" ht="15.75" customHeight="1"/>
    <row r="967" s="3" customFormat="1" ht="15.75" customHeight="1"/>
    <row r="968" s="3" customFormat="1" ht="15.75" customHeight="1"/>
    <row r="969" s="3" customFormat="1" ht="15.75" customHeight="1"/>
    <row r="970" s="3" customFormat="1" ht="15.75" customHeight="1"/>
    <row r="971" s="3" customFormat="1" ht="15.75" customHeight="1"/>
    <row r="972" s="3" customFormat="1" ht="15.75" customHeight="1"/>
    <row r="973" s="3" customFormat="1" ht="15.75" customHeight="1"/>
    <row r="974" s="3" customFormat="1" ht="15.75" customHeight="1"/>
    <row r="975" s="3" customFormat="1" ht="15.75" customHeight="1"/>
    <row r="976" s="3" customFormat="1" ht="15.75" customHeight="1"/>
    <row r="977" s="3" customFormat="1" ht="15.75" customHeight="1"/>
    <row r="978" s="3" customFormat="1" ht="15.75" customHeight="1"/>
    <row r="979" s="3" customFormat="1" ht="15.75" customHeight="1"/>
    <row r="980" s="3" customFormat="1" ht="15.75" customHeight="1"/>
    <row r="981" s="3" customFormat="1" ht="15.75" customHeight="1"/>
    <row r="982" s="3" customFormat="1" ht="15.75" customHeight="1"/>
    <row r="983" s="3" customFormat="1" ht="15.75" customHeight="1"/>
    <row r="984" s="3" customFormat="1" ht="15.75" customHeight="1"/>
    <row r="985" s="3" customFormat="1" ht="15.75" customHeight="1"/>
    <row r="986" s="3" customFormat="1" ht="15.75" customHeight="1"/>
    <row r="987" s="3" customFormat="1" ht="15.75" customHeight="1"/>
    <row r="988" s="3" customFormat="1" ht="15.75" customHeight="1"/>
    <row r="989" s="3" customFormat="1" ht="15.75" customHeight="1"/>
    <row r="990" s="3" customFormat="1" ht="15.75" customHeight="1"/>
    <row r="991" s="3" customFormat="1" ht="15.75" customHeight="1"/>
    <row r="992" s="3" customFormat="1" ht="15.75" customHeight="1"/>
    <row r="993" s="3" customFormat="1" ht="15.75" customHeight="1"/>
    <row r="994" s="3" customFormat="1" ht="15.75" customHeight="1"/>
    <row r="995" s="3" customFormat="1" ht="15.75" customHeight="1"/>
    <row r="996" s="3" customFormat="1" ht="15.75" customHeight="1"/>
    <row r="997" s="3" customFormat="1" ht="15.75" customHeight="1"/>
    <row r="998" s="3" customFormat="1" ht="15.75" customHeight="1"/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23A60-8A5D-4EB7-9B22-976F9D3B7684}">
  <dimension ref="A1:X1000"/>
  <sheetViews>
    <sheetView workbookViewId="0">
      <selection activeCell="B5" sqref="B5"/>
    </sheetView>
  </sheetViews>
  <sheetFormatPr defaultColWidth="14.453125" defaultRowHeight="14.5"/>
  <cols>
    <col min="1" max="1" width="85.453125" style="3" customWidth="1"/>
    <col min="2" max="2" width="37.453125" style="3" customWidth="1"/>
    <col min="3" max="3" width="45.7265625" style="3" customWidth="1"/>
    <col min="4" max="4" width="56.08984375" style="3" customWidth="1"/>
    <col min="5" max="16384" width="14.453125" style="3"/>
  </cols>
  <sheetData>
    <row r="1" spans="1:4" ht="18">
      <c r="A1" s="1" t="s">
        <v>24</v>
      </c>
      <c r="B1" s="2"/>
      <c r="C1" s="2"/>
      <c r="D1" s="13"/>
    </row>
    <row r="2" spans="1:4" ht="49.5" customHeight="1">
      <c r="A2" s="14" t="s">
        <v>25</v>
      </c>
      <c r="B2" s="15"/>
      <c r="C2" s="15"/>
      <c r="D2" s="16"/>
    </row>
    <row r="3" spans="1:4" ht="25.5" customHeight="1">
      <c r="A3" s="17" t="s">
        <v>26</v>
      </c>
      <c r="B3" s="17" t="s">
        <v>27</v>
      </c>
      <c r="C3" s="17" t="s">
        <v>28</v>
      </c>
      <c r="D3" s="17" t="s">
        <v>29</v>
      </c>
    </row>
    <row r="4" spans="1:4" ht="22.5" customHeight="1">
      <c r="A4" s="18" t="s">
        <v>30</v>
      </c>
      <c r="B4" s="19"/>
      <c r="C4" s="19"/>
      <c r="D4" s="20"/>
    </row>
    <row r="5" spans="1:4" ht="17.25" customHeight="1">
      <c r="A5" s="21" t="s">
        <v>31</v>
      </c>
      <c r="B5" s="22" t="s">
        <v>32</v>
      </c>
      <c r="C5" s="21"/>
      <c r="D5" s="23" t="str">
        <f>HYPERLINK("https://quickbooks.intuit.com/tutorials/lessons/estimates/","When to use Estimates")</f>
        <v>When to use Estimates</v>
      </c>
    </row>
    <row r="6" spans="1:4" ht="17.25" customHeight="1">
      <c r="A6" s="21" t="s">
        <v>33</v>
      </c>
      <c r="B6" s="22" t="s">
        <v>32</v>
      </c>
      <c r="C6" s="21"/>
      <c r="D6" s="23" t="str">
        <f>HYPERLINK("https://community.intuit.com/articles/1763115-easy-invoicing-in-quickbooks-self-employed","Simple invoicing in QuickBooks Self-Employed")</f>
        <v>Simple invoicing in QuickBooks Self-Employed</v>
      </c>
    </row>
    <row r="7" spans="1:4" ht="17.25" customHeight="1">
      <c r="A7" s="21" t="s">
        <v>34</v>
      </c>
      <c r="B7" s="22" t="s">
        <v>32</v>
      </c>
      <c r="C7" s="21"/>
      <c r="D7" s="23" t="str">
        <f>HYPERLINK("https://quickbooks.intuit.com/tutorials/lessons/invoicing/","When to use Invoices")</f>
        <v>When to use Invoices</v>
      </c>
    </row>
    <row r="8" spans="1:4" ht="17.25" customHeight="1">
      <c r="A8" s="21" t="s">
        <v>35</v>
      </c>
      <c r="B8" s="22" t="s">
        <v>32</v>
      </c>
      <c r="C8" s="21"/>
      <c r="D8" s="23" t="str">
        <f>HYPERLINK("https://quickbooks.intuit.com/tutorials/lessons/sales-receipts/","When to use Sales Receipts")</f>
        <v>When to use Sales Receipts</v>
      </c>
    </row>
    <row r="9" spans="1:4" ht="17.25" customHeight="1">
      <c r="A9" s="21" t="s">
        <v>36</v>
      </c>
      <c r="B9" s="22" t="s">
        <v>32</v>
      </c>
      <c r="C9" s="21"/>
      <c r="D9" s="23" t="str">
        <f>HYPERLINK("https://quickbooks.intuit.com/learn-support/en-us/accounts-receivable/create-and-manage-statements/01/186219","When to use Statements")</f>
        <v>When to use Statements</v>
      </c>
    </row>
    <row r="10" spans="1:4" ht="17.25" customHeight="1">
      <c r="A10" s="21" t="s">
        <v>37</v>
      </c>
      <c r="B10" s="22" t="s">
        <v>32</v>
      </c>
      <c r="C10" s="21"/>
      <c r="D10" s="23" t="s">
        <v>38</v>
      </c>
    </row>
    <row r="11" spans="1:4" ht="17.25" customHeight="1">
      <c r="A11" s="21" t="s">
        <v>39</v>
      </c>
      <c r="B11" s="22" t="s">
        <v>32</v>
      </c>
      <c r="C11" s="24"/>
      <c r="D11" s="23" t="str">
        <f>HYPERLINK("https://quickbooks.intuit.com/learn-support/en-us/manage-lists/set-pricing-rules/01/185449","When to use Price Rules")</f>
        <v>When to use Price Rules</v>
      </c>
    </row>
    <row r="12" spans="1:4" ht="17.25" customHeight="1">
      <c r="A12" s="21" t="s">
        <v>40</v>
      </c>
      <c r="B12" s="22" t="s">
        <v>32</v>
      </c>
      <c r="C12" s="24"/>
      <c r="D12" s="23" t="str">
        <f>HYPERLINK("https://quickbooks.intuit.com/learn-support/en-us/manage-invoices/set-up-and-send-progress-invoices-in-quickbooks-online/00/186149","When to use Progress Invoicing")</f>
        <v>When to use Progress Invoicing</v>
      </c>
    </row>
    <row r="13" spans="1:4" ht="17.25" customHeight="1">
      <c r="A13" s="21" t="s">
        <v>41</v>
      </c>
      <c r="B13" s="22" t="s">
        <v>32</v>
      </c>
      <c r="C13" s="24"/>
      <c r="D13" s="23" t="str">
        <f>HYPERLINK("https://quickbooks.intuit.com/learn-support/en-us/multi-currency/about-multi-currency/01/185951","Understanding Multicurrency")</f>
        <v>Understanding Multicurrency</v>
      </c>
    </row>
    <row r="14" spans="1:4" ht="16.5" customHeight="1">
      <c r="A14" s="25" t="s">
        <v>42</v>
      </c>
      <c r="B14" s="26" t="s">
        <v>43</v>
      </c>
      <c r="C14" s="24"/>
      <c r="D14" s="24"/>
    </row>
    <row r="15" spans="1:4" ht="16.5" customHeight="1">
      <c r="A15" s="25"/>
      <c r="B15" s="22"/>
      <c r="C15" s="24"/>
      <c r="D15" s="24"/>
    </row>
    <row r="16" spans="1:4" ht="23.25" customHeight="1">
      <c r="A16" s="18" t="s">
        <v>44</v>
      </c>
      <c r="B16" s="19"/>
      <c r="C16" s="19"/>
      <c r="D16" s="20"/>
    </row>
    <row r="17" spans="1:24" ht="17.25" customHeight="1">
      <c r="A17" s="21" t="s">
        <v>45</v>
      </c>
      <c r="B17" s="22" t="s">
        <v>32</v>
      </c>
      <c r="C17" s="22"/>
      <c r="D17" s="23" t="str">
        <f>HYPERLINK("https://quickbooks.intuit.com/learn-support/en-us/accounts-payable/what-is-the-difference-between-bills-checks-and-expenses/00/186375","When to use bills, checks, and expenses")</f>
        <v>When to use bills, checks, and expenses</v>
      </c>
    </row>
    <row r="18" spans="1:24" ht="17.25" customHeight="1">
      <c r="A18" s="21" t="s">
        <v>46</v>
      </c>
      <c r="B18" s="22" t="s">
        <v>32</v>
      </c>
      <c r="C18" s="21"/>
      <c r="D18" s="23" t="str">
        <f>HYPERLINK("https://apps.intuit.com/app/apps/search?searchTerm=accounts%20payable%20approvals","Apps to manage Accounts Payable Approvals")</f>
        <v>Apps to manage Accounts Payable Approvals</v>
      </c>
    </row>
    <row r="19" spans="1:24" ht="17.25" customHeight="1">
      <c r="A19" s="21" t="s">
        <v>47</v>
      </c>
      <c r="B19" s="22" t="s">
        <v>32</v>
      </c>
      <c r="C19" s="21"/>
      <c r="D19" s="23" t="str">
        <f>HYPERLINK("https://quickbooks.intuit.com/learn-support/en-us/write-checks/how-to-write-checks/00/192601","How to write a check")</f>
        <v>How to write a check</v>
      </c>
    </row>
    <row r="20" spans="1:24" ht="17.25" customHeight="1">
      <c r="A20" s="21" t="s">
        <v>48</v>
      </c>
      <c r="B20" s="22" t="s">
        <v>32</v>
      </c>
      <c r="C20" s="21"/>
      <c r="D20" s="23" t="str">
        <f>HYPERLINK("https://quickbooks.intuit.com/ca/tutorials/expenses/","Record an expense")</f>
        <v>Record an expense</v>
      </c>
    </row>
    <row r="21" spans="1:24" ht="17.25" customHeight="1">
      <c r="A21" s="21" t="s">
        <v>49</v>
      </c>
      <c r="B21" s="22" t="s">
        <v>32</v>
      </c>
      <c r="C21" s="21"/>
      <c r="D21" s="23" t="s">
        <v>50</v>
      </c>
    </row>
    <row r="22" spans="1:24" ht="17.25" customHeight="1">
      <c r="A22" s="21" t="s">
        <v>51</v>
      </c>
      <c r="B22" s="22" t="s">
        <v>32</v>
      </c>
      <c r="C22" s="21"/>
      <c r="D22" s="23" t="str">
        <f>HYPERLINK("https://quickbooks.intuit.com/learn-support/en-us/bank-loans/record-a-loan-and-its-payment/00/185734","How to record a loan and its payment")</f>
        <v>How to record a loan and its payment</v>
      </c>
    </row>
    <row r="23" spans="1:24" ht="17.25" customHeight="1">
      <c r="A23" s="21" t="s">
        <v>41</v>
      </c>
      <c r="B23" s="22" t="s">
        <v>32</v>
      </c>
      <c r="C23" s="21"/>
      <c r="D23" s="23" t="str">
        <f>HYPERLINK("https://quickbooks.intuit.com/learn-support/en-us/multi-currency/about-multi-currency/00/185951","About multicurrency in QuickBooks")</f>
        <v>About multicurrency in QuickBooks</v>
      </c>
    </row>
    <row r="24" spans="1:24" ht="17.25" customHeight="1">
      <c r="A24" s="21" t="s">
        <v>52</v>
      </c>
      <c r="B24" s="22" t="s">
        <v>32</v>
      </c>
      <c r="C24" s="21"/>
      <c r="D24" s="23" t="str">
        <f>HYPERLINK("https://quickbooks.intuit.com/au/resources/small-business-finance/separating-personal-from-business-finance/","Separating personal from business finance")</f>
        <v>Separating personal from business finance</v>
      </c>
    </row>
    <row r="25" spans="1:24" ht="17.25" customHeight="1">
      <c r="A25" s="21" t="s">
        <v>53</v>
      </c>
      <c r="B25" s="22" t="s">
        <v>32</v>
      </c>
      <c r="C25" s="21"/>
      <c r="D25" s="23" t="str">
        <f>HYPERLINK("https://quickbooks.intuit.com/learn-support/en-us/cash-drawers/set-up-petty-cash/00/186400","Set up and track Petty Cash")</f>
        <v>Set up and track Petty Cash</v>
      </c>
    </row>
    <row r="26" spans="1:24" ht="17.25" customHeight="1">
      <c r="A26" s="21" t="s">
        <v>54</v>
      </c>
      <c r="B26" s="22" t="s">
        <v>32</v>
      </c>
      <c r="C26" s="21"/>
      <c r="D26" s="23" t="str">
        <f>HYPERLINK("https://quickbooks.intuit.com/learn-support/en-us/purchase-orders/how-to-use-purchase-order/00/185595","How to use a Purchase Order")</f>
        <v>How to use a Purchase Order</v>
      </c>
    </row>
    <row r="27" spans="1:24" ht="17.25" customHeight="1">
      <c r="A27" s="21" t="s">
        <v>55</v>
      </c>
      <c r="B27" s="22" t="s">
        <v>32</v>
      </c>
      <c r="C27" s="21"/>
      <c r="D27" s="23" t="str">
        <f>HYPERLINK("https://quickbooks.intuit.com/learn-support/getting-started-with-quickbooks/how-to-add-independent-contractors-and-track-them-for-1099s-in/ta-p/171716","How to track 1099 Contractors")</f>
        <v>How to track 1099 Contractors</v>
      </c>
    </row>
    <row r="28" spans="1:24" ht="17.25" customHeight="1">
      <c r="A28" s="21" t="s">
        <v>56</v>
      </c>
      <c r="B28" s="22" t="s">
        <v>32</v>
      </c>
      <c r="C28" s="21"/>
      <c r="D28" s="23" t="str">
        <f>HYPERLINK("https://quickbooks.intuit.com/learn-support/en-us/chart-of-accounts/enter-billable-expenses/00/186111","How to enter billable expenses")</f>
        <v>How to enter billable expenses</v>
      </c>
    </row>
    <row r="29" spans="1:24" ht="16.5" customHeight="1">
      <c r="A29" s="21" t="s">
        <v>57</v>
      </c>
      <c r="B29" s="22" t="s">
        <v>32</v>
      </c>
      <c r="C29" s="21"/>
      <c r="D29" s="23" t="s">
        <v>58</v>
      </c>
      <c r="E29" s="21"/>
      <c r="F29" s="22"/>
      <c r="G29" s="21"/>
      <c r="H29" s="21"/>
      <c r="I29" s="21"/>
      <c r="J29" s="22"/>
      <c r="K29" s="21"/>
      <c r="L29" s="21"/>
      <c r="M29" s="21"/>
      <c r="N29" s="22"/>
      <c r="O29" s="21"/>
      <c r="P29" s="21"/>
      <c r="Q29" s="21"/>
      <c r="R29" s="22"/>
      <c r="S29" s="21"/>
      <c r="T29" s="21"/>
      <c r="U29" s="21"/>
      <c r="V29" s="22"/>
      <c r="W29" s="21"/>
      <c r="X29" s="21"/>
    </row>
    <row r="30" spans="1:24" ht="16.5" customHeight="1">
      <c r="A30" s="21" t="s">
        <v>42</v>
      </c>
      <c r="B30" s="22" t="s">
        <v>43</v>
      </c>
      <c r="C30" s="21"/>
      <c r="D30" s="21"/>
      <c r="E30" s="21"/>
      <c r="F30" s="22"/>
      <c r="G30" s="21"/>
      <c r="H30" s="21"/>
      <c r="I30" s="21"/>
      <c r="J30" s="22"/>
      <c r="K30" s="21"/>
      <c r="L30" s="21"/>
      <c r="M30" s="21"/>
      <c r="N30" s="22"/>
      <c r="O30" s="21"/>
      <c r="P30" s="21"/>
      <c r="Q30" s="21"/>
      <c r="R30" s="22"/>
      <c r="S30" s="21"/>
      <c r="T30" s="21"/>
      <c r="U30" s="21"/>
      <c r="V30" s="22"/>
      <c r="W30" s="21"/>
      <c r="X30" s="21"/>
    </row>
    <row r="31" spans="1:24" ht="16.5" customHeight="1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</row>
    <row r="32" spans="1:24" ht="22.5" customHeight="1">
      <c r="A32" s="18" t="s">
        <v>59</v>
      </c>
      <c r="B32" s="19"/>
      <c r="C32" s="19"/>
      <c r="D32" s="20"/>
    </row>
    <row r="33" spans="1:24" ht="17.25" customHeight="1">
      <c r="A33" s="21" t="s">
        <v>60</v>
      </c>
      <c r="B33" s="22" t="s">
        <v>32</v>
      </c>
      <c r="C33" s="21"/>
      <c r="D33" s="23" t="str">
        <f>HYPERLINK("https://community.intuit.com/articles/1763351-learn-about-and-get-workers-compensation-insurance","Learn about workers’ comp insurance")</f>
        <v>Learn about workers’ comp insurance</v>
      </c>
    </row>
    <row r="34" spans="1:24" ht="17.25" customHeight="1">
      <c r="A34" s="21" t="s">
        <v>61</v>
      </c>
      <c r="B34" s="22" t="s">
        <v>32</v>
      </c>
      <c r="C34" s="21"/>
      <c r="D34" s="21"/>
    </row>
    <row r="35" spans="1:24" ht="17.25" customHeight="1">
      <c r="A35" s="21" t="s">
        <v>62</v>
      </c>
      <c r="B35" s="22" t="s">
        <v>32</v>
      </c>
      <c r="C35" s="21"/>
      <c r="D35" s="21"/>
    </row>
    <row r="36" spans="1:24" ht="17.25" customHeight="1">
      <c r="A36" s="21" t="s">
        <v>63</v>
      </c>
      <c r="B36" s="22" t="s">
        <v>32</v>
      </c>
      <c r="C36" s="21"/>
      <c r="D36" s="27" t="s">
        <v>64</v>
      </c>
    </row>
    <row r="37" spans="1:24" ht="17.25" customHeight="1">
      <c r="A37" s="21" t="s">
        <v>65</v>
      </c>
      <c r="B37" s="22" t="s">
        <v>32</v>
      </c>
      <c r="C37" s="21"/>
      <c r="D37" s="27" t="s">
        <v>66</v>
      </c>
    </row>
    <row r="38" spans="1:24" ht="17.25" customHeight="1">
      <c r="A38" s="21" t="s">
        <v>67</v>
      </c>
      <c r="B38" s="22" t="s">
        <v>32</v>
      </c>
      <c r="C38" s="21"/>
      <c r="D38" s="23" t="str">
        <f>HYPERLINK("https://quickbooks.intuit.com/learn-support/en-us/manage-timesheets/how-to-turn-on-and-set-up-time-tracking/00/186172","How to turn on and set up time tracking")</f>
        <v>How to turn on and set up time tracking</v>
      </c>
    </row>
    <row r="39" spans="1:24" ht="16.5" customHeight="1">
      <c r="A39" s="21" t="s">
        <v>42</v>
      </c>
      <c r="B39" s="26" t="s">
        <v>43</v>
      </c>
      <c r="C39" s="21"/>
      <c r="D39" s="21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</row>
    <row r="40" spans="1:24" ht="16.5" customHeight="1">
      <c r="A40" s="21"/>
      <c r="B40" s="21"/>
      <c r="C40" s="21"/>
      <c r="D40" s="24"/>
    </row>
    <row r="41" spans="1:24" ht="26.25" customHeight="1">
      <c r="A41" s="18" t="s">
        <v>68</v>
      </c>
      <c r="B41" s="19"/>
      <c r="C41" s="19"/>
      <c r="D41" s="20"/>
    </row>
    <row r="42" spans="1:24" ht="17.25" customHeight="1">
      <c r="A42" s="21" t="s">
        <v>69</v>
      </c>
      <c r="B42" s="28" t="s">
        <v>32</v>
      </c>
      <c r="C42" s="21"/>
      <c r="D42" s="23" t="str">
        <f>HYPERLINK("https://quickbooks.intuit.com/r/taxes/pay-quarterly-taxes/","Quarterly Estimated Taxes Explained")</f>
        <v>Quarterly Estimated Taxes Explained</v>
      </c>
    </row>
    <row r="43" spans="1:24" ht="17.25" customHeight="1">
      <c r="A43" s="21" t="s">
        <v>70</v>
      </c>
      <c r="B43" s="28" t="s">
        <v>32</v>
      </c>
      <c r="C43" s="21"/>
      <c r="D43" s="27" t="s">
        <v>71</v>
      </c>
    </row>
    <row r="44" spans="1:24" ht="16.5" customHeight="1">
      <c r="A44" s="25"/>
      <c r="B44" s="22"/>
      <c r="C44" s="24"/>
      <c r="D44" s="24"/>
    </row>
    <row r="45" spans="1:24" ht="26.25" customHeight="1">
      <c r="A45" s="18" t="s">
        <v>72</v>
      </c>
      <c r="B45" s="19"/>
      <c r="C45" s="19"/>
      <c r="D45" s="20"/>
    </row>
    <row r="46" spans="1:24" ht="17.25" customHeight="1">
      <c r="A46" s="21" t="s">
        <v>73</v>
      </c>
      <c r="B46" s="28" t="s">
        <v>32</v>
      </c>
      <c r="C46" s="21"/>
      <c r="D46" s="23" t="str">
        <f>HYPERLINK("https://quickbooks.intuit.com/learn-support/en-us/manage-inventory/what-is-fifo-and-how-is-it-used-for-inventory-cost-accounting/00/186009","What is FIFO and how is it used")</f>
        <v>What is FIFO and how is it used</v>
      </c>
    </row>
    <row r="47" spans="1:24" ht="17.25" customHeight="1">
      <c r="A47" s="21" t="s">
        <v>74</v>
      </c>
      <c r="B47" s="28" t="s">
        <v>32</v>
      </c>
      <c r="C47" s="21"/>
      <c r="D47" s="23" t="str">
        <f>HYPERLINK("https://quickbooks.intuit.com/in/resources/accountants-and-bookkeepers-accountants-and-bookkeepers/inventory-valuation-methods/","Inventory Valuation Method Comparison")</f>
        <v>Inventory Valuation Method Comparison</v>
      </c>
    </row>
    <row r="48" spans="1:24" ht="16.5" customHeight="1">
      <c r="A48" s="25"/>
      <c r="B48" s="22"/>
      <c r="C48" s="24"/>
      <c r="D48" s="24"/>
    </row>
    <row r="49" spans="1:4" ht="25.5" customHeight="1">
      <c r="A49" s="18" t="s">
        <v>75</v>
      </c>
      <c r="B49" s="19"/>
      <c r="C49" s="19"/>
      <c r="D49" s="20"/>
    </row>
    <row r="50" spans="1:4" ht="17.25" customHeight="1">
      <c r="A50" s="21" t="s">
        <v>76</v>
      </c>
      <c r="B50" s="22" t="s">
        <v>32</v>
      </c>
      <c r="C50" s="21"/>
      <c r="D50" s="23" t="str">
        <f>HYPERLINK("https://quickbooks.intuit.com/learn-support/en-us/manage-fixed-assets/record-and-depreciate-assets/00/186373","Managing assets in QuickBooks")</f>
        <v>Managing assets in QuickBooks</v>
      </c>
    </row>
    <row r="51" spans="1:4" ht="17.25" customHeight="1">
      <c r="A51" s="21" t="s">
        <v>77</v>
      </c>
      <c r="B51" s="22" t="s">
        <v>32</v>
      </c>
      <c r="C51" s="21"/>
      <c r="D51" s="23" t="str">
        <f>HYPERLINK("https://quickbooks.intuit.com/learn-support/en-us/manage-timesheets/how-to-turn-on-and-set-up-time-tracking/00/186172","How to turn on and set up time tracking")</f>
        <v>How to turn on and set up time tracking</v>
      </c>
    </row>
    <row r="52" spans="1:4" ht="17.25" customHeight="1">
      <c r="A52" s="21" t="s">
        <v>78</v>
      </c>
      <c r="B52" s="21" t="s">
        <v>32</v>
      </c>
      <c r="C52" s="21"/>
      <c r="D52" s="23" t="str">
        <f>HYPERLINK("https://apps.intuit.com/app/apps/search?searchTerm=crm","CRM apps on apps.com")</f>
        <v>CRM apps on apps.com</v>
      </c>
    </row>
    <row r="53" spans="1:4" ht="17.25" customHeight="1">
      <c r="A53" s="21" t="s">
        <v>79</v>
      </c>
      <c r="B53" s="21" t="s">
        <v>32</v>
      </c>
      <c r="C53" s="21"/>
      <c r="D53" s="23" t="str">
        <f>HYPERLINK("https://quickbooks.intuit.com/ca/resources/bookkeeping/ecommerce-bookkeeping/","All you need to know about eCommerce Bookkeeping")</f>
        <v>All you need to know about eCommerce Bookkeeping</v>
      </c>
    </row>
    <row r="54" spans="1:4" ht="17.25" customHeight="1">
      <c r="A54" s="21" t="s">
        <v>80</v>
      </c>
      <c r="B54" s="21" t="s">
        <v>32</v>
      </c>
      <c r="C54" s="21"/>
      <c r="D54" s="23" t="str">
        <f>HYPERLINK("https://apps.intuit.com/app/apps/search?searchTerm=EDI","Apps to manage EDI ")</f>
        <v xml:space="preserve">Apps to manage EDI </v>
      </c>
    </row>
    <row r="55" spans="1:4" ht="17.25" customHeight="1">
      <c r="A55" s="21" t="s">
        <v>81</v>
      </c>
      <c r="B55" s="21" t="s">
        <v>32</v>
      </c>
      <c r="C55" s="21"/>
      <c r="D55" s="23" t="str">
        <f>HYPERLINK("https://apps.intuit.com/app/apps/search?searchTerm=field%20service","Apps to manage field service")</f>
        <v>Apps to manage field service</v>
      </c>
    </row>
    <row r="56" spans="1:4" ht="17.25" customHeight="1">
      <c r="A56" s="21" t="s">
        <v>82</v>
      </c>
      <c r="B56" s="21" t="s">
        <v>32</v>
      </c>
      <c r="C56" s="21"/>
      <c r="D56" s="23" t="str">
        <f>HYPERLINK("https://quickbooks.intuit.com/blog/whats-new/improving-your-efficiency-introducing-quickbooks-bundles-for-easy-grouping-of-items/","Bundles in QuickBooks")</f>
        <v>Bundles in QuickBooks</v>
      </c>
    </row>
    <row r="57" spans="1:4" ht="17.25" customHeight="1">
      <c r="A57" s="21" t="s">
        <v>83</v>
      </c>
      <c r="B57" s="22" t="s">
        <v>32</v>
      </c>
      <c r="C57" s="21"/>
      <c r="D57" s="23" t="str">
        <f>HYPERLINK("https://apps.intuit.com/app/apps/search?searchTerm=logistics","Apps to manage 3PL logistics")</f>
        <v>Apps to manage 3PL logistics</v>
      </c>
    </row>
    <row r="58" spans="1:4" ht="17.25" customHeight="1">
      <c r="A58" s="21" t="s">
        <v>84</v>
      </c>
      <c r="B58" s="22" t="s">
        <v>32</v>
      </c>
      <c r="C58" s="21"/>
      <c r="D58" s="23" t="str">
        <f>HYPERLINK("https://apps.intuit.com/app/apps/search?searchTerm=manufacturing","Apps to manage manufacturing")</f>
        <v>Apps to manage manufacturing</v>
      </c>
    </row>
    <row r="59" spans="1:4" ht="17.25" customHeight="1">
      <c r="A59" s="21" t="s">
        <v>85</v>
      </c>
      <c r="B59" s="22" t="s">
        <v>32</v>
      </c>
      <c r="C59" s="21"/>
      <c r="D59" s="23" t="str">
        <f>HYPERLINK("https://apps.intuit.com/app/apps/search?searchTerm=point%20of%20sale","Apps to manage Point of Sale")</f>
        <v>Apps to manage Point of Sale</v>
      </c>
    </row>
    <row r="60" spans="1:4" ht="17.25" customHeight="1">
      <c r="A60" s="21" t="s">
        <v>86</v>
      </c>
      <c r="B60" s="22" t="s">
        <v>32</v>
      </c>
      <c r="C60" s="21"/>
      <c r="D60" s="23" t="str">
        <f>HYPERLINK("https://apps.intuit.com/app/apps/search?searchTerm=shipping","Apps to manage shipping")</f>
        <v>Apps to manage shipping</v>
      </c>
    </row>
    <row r="61" spans="1:4" ht="16.5" customHeight="1">
      <c r="A61" s="25"/>
      <c r="B61" s="22"/>
      <c r="C61" s="24"/>
      <c r="D61" s="21"/>
    </row>
    <row r="62" spans="1:4" ht="28.5" customHeight="1">
      <c r="A62" s="18" t="s">
        <v>87</v>
      </c>
      <c r="B62" s="19"/>
      <c r="C62" s="19"/>
      <c r="D62" s="20"/>
    </row>
    <row r="63" spans="1:4" ht="17.25" customHeight="1">
      <c r="A63" s="21" t="s">
        <v>88</v>
      </c>
      <c r="B63" s="22" t="s">
        <v>32</v>
      </c>
      <c r="C63" s="21"/>
      <c r="D63" s="23" t="str">
        <f>HYPERLINK("https://apps.intuit.com/app/apps/search?searchTerm=Accounts%20receivable","Apps to manage Accounts Receivable")</f>
        <v>Apps to manage Accounts Receivable</v>
      </c>
    </row>
    <row r="64" spans="1:4" ht="17.25" customHeight="1">
      <c r="A64" s="21" t="s">
        <v>89</v>
      </c>
      <c r="B64" s="22" t="s">
        <v>32</v>
      </c>
      <c r="C64" s="21"/>
      <c r="D64" s="23" t="str">
        <f>HYPERLINK("https://apps.intuit.com/app/apps/search?searchTerm=wholesale","Apps to manage Wholesale Distribution")</f>
        <v>Apps to manage Wholesale Distribution</v>
      </c>
    </row>
    <row r="65" spans="1:4" ht="17.25" customHeight="1">
      <c r="A65" s="21" t="s">
        <v>90</v>
      </c>
      <c r="B65" s="22" t="s">
        <v>32</v>
      </c>
      <c r="C65" s="21"/>
      <c r="D65" s="23" t="str">
        <f>HYPERLINK("https://apps.intuit.com/app/apps/search?searchTerm=document%20storage","Apps to manage Document Storage")</f>
        <v>Apps to manage Document Storage</v>
      </c>
    </row>
    <row r="66" spans="1:4" ht="17.25" customHeight="1">
      <c r="A66" s="21" t="s">
        <v>91</v>
      </c>
      <c r="B66" s="22" t="s">
        <v>32</v>
      </c>
      <c r="C66" s="21"/>
      <c r="D66" s="23" t="str">
        <f>HYPERLINK("https://apps.intuit.com/app/apps/search?searchTerm=document","Apps to manage Document Collection")</f>
        <v>Apps to manage Document Collection</v>
      </c>
    </row>
    <row r="67" spans="1:4" ht="17.25" customHeight="1">
      <c r="A67" s="21" t="s">
        <v>92</v>
      </c>
      <c r="B67" s="22" t="s">
        <v>32</v>
      </c>
      <c r="C67" s="21"/>
      <c r="D67" s="23" t="str">
        <f>HYPERLINK("https://apps.intuit.com/app/apps/search?searchTerm=bill%20pay","Apps to manage Bill Pay")</f>
        <v>Apps to manage Bill Pay</v>
      </c>
    </row>
    <row r="68" spans="1:4" ht="17.25" customHeight="1">
      <c r="A68" s="21" t="s">
        <v>93</v>
      </c>
      <c r="B68" s="22" t="s">
        <v>32</v>
      </c>
      <c r="C68" s="21"/>
      <c r="D68" s="23" t="str">
        <f>HYPERLINK("https://apps.intuit.com/app/apps/home?categoryId=Receive-Payments","Apps to manage Payment Processing")</f>
        <v>Apps to manage Payment Processing</v>
      </c>
    </row>
    <row r="69" spans="1:4" ht="17.25" customHeight="1">
      <c r="A69" s="21" t="s">
        <v>94</v>
      </c>
      <c r="B69" s="22" t="s">
        <v>32</v>
      </c>
      <c r="C69" s="21"/>
      <c r="D69" s="23" t="str">
        <f>HYPERLINK("https://apps.intuit.com/app/apps/search?searchTerm=time%20tracking%20gps","Apps to manage robust Time Tracking")</f>
        <v>Apps to manage robust Time Tracking</v>
      </c>
    </row>
    <row r="70" spans="1:4" ht="16.5" customHeight="1">
      <c r="A70" s="25"/>
      <c r="B70" s="22"/>
      <c r="C70" s="24"/>
      <c r="D70" s="24"/>
    </row>
    <row r="71" spans="1:4" ht="20.25" customHeight="1">
      <c r="A71" s="18" t="s">
        <v>95</v>
      </c>
      <c r="B71" s="19"/>
      <c r="C71" s="19"/>
      <c r="D71" s="20"/>
    </row>
    <row r="72" spans="1:4" ht="17.25" customHeight="1">
      <c r="A72" s="21" t="s">
        <v>96</v>
      </c>
      <c r="B72" s="22" t="s">
        <v>32</v>
      </c>
      <c r="C72" s="21"/>
      <c r="D72" s="23" t="str">
        <f>HYPERLINK("https://quickbooks.intuit.com/learn-support/en-us/budget-topics/how-to-create-edit-and-manage-budgets/00/186454","How to create, edit, and manage budgets")</f>
        <v>How to create, edit, and manage budgets</v>
      </c>
    </row>
    <row r="73" spans="1:4" ht="17.25" customHeight="1">
      <c r="A73" s="21" t="s">
        <v>97</v>
      </c>
      <c r="B73" s="22" t="s">
        <v>32</v>
      </c>
      <c r="C73" s="21"/>
      <c r="D73" s="23" t="str">
        <f>HYPERLINK("https://apps.intuit.com/app/apps/search?searchTerm=cash%20flow%20forecasting","Apps for Cash Flow Forecasting")</f>
        <v>Apps for Cash Flow Forecasting</v>
      </c>
    </row>
    <row r="74" spans="1:4" ht="17.25" customHeight="1">
      <c r="A74" s="21" t="s">
        <v>98</v>
      </c>
      <c r="B74" s="22" t="s">
        <v>32</v>
      </c>
      <c r="C74" s="21"/>
      <c r="D74" s="23" t="str">
        <f>HYPERLINK("https://apps.intuit.com/app/apps/search?searchTerm=reporting%20consolidation","Apps for Consolidated Reporting")</f>
        <v>Apps for Consolidated Reporting</v>
      </c>
    </row>
    <row r="75" spans="1:4" ht="17.25" customHeight="1">
      <c r="A75" s="21" t="s">
        <v>99</v>
      </c>
      <c r="B75" s="22" t="s">
        <v>32</v>
      </c>
      <c r="C75" s="25"/>
      <c r="D75" s="29" t="str">
        <f>HYPERLINK("https://quickbooks.intuit.com/learn-support/en-us/intuit-account-billing/set-up-and-use-the-projects-feature/00/186112","Set up and use Projects")</f>
        <v>Set up and use Projects</v>
      </c>
    </row>
    <row r="76" spans="1:4" ht="17.25" customHeight="1">
      <c r="A76" s="21" t="s">
        <v>100</v>
      </c>
      <c r="B76" s="22" t="s">
        <v>32</v>
      </c>
      <c r="C76" s="21"/>
      <c r="D76" s="23" t="str">
        <f>HYPERLINK("https://www.youtube.com/watch?v=hHzKrYiNKQ0","Managment Reports ")</f>
        <v xml:space="preserve">Managment Reports </v>
      </c>
    </row>
    <row r="77" spans="1:4" ht="17.25" customHeight="1">
      <c r="A77" s="21" t="s">
        <v>101</v>
      </c>
      <c r="B77" s="22" t="s">
        <v>32</v>
      </c>
      <c r="C77" s="21"/>
      <c r="D77" s="23" t="str">
        <f>HYPERLINK("https://quickbooks.intuit.com/au/resources/product-updates/using-classes-and-locations-in-quickbooks-online/","When to use Classes and Locations ")</f>
        <v xml:space="preserve">When to use Classes and Locations </v>
      </c>
    </row>
    <row r="78" spans="1:4" ht="17.25" customHeight="1">
      <c r="A78" s="21" t="s">
        <v>102</v>
      </c>
      <c r="B78" s="22" t="s">
        <v>32</v>
      </c>
      <c r="C78" s="21"/>
      <c r="D78" s="29" t="str">
        <f>HYPERLINK("https://quickbooks.intuit.com/learn-support/en-us/intuit-account-billing/set-up-and-use-the-projects-feature/00/186112","Set up and use Projects")</f>
        <v>Set up and use Projects</v>
      </c>
    </row>
    <row r="79" spans="1:4" ht="17.25" customHeight="1">
      <c r="A79" s="21" t="s">
        <v>103</v>
      </c>
      <c r="B79" s="22" t="s">
        <v>32</v>
      </c>
      <c r="C79" s="21"/>
      <c r="D79" s="23" t="str">
        <f>HYPERLINK("https://quickbooks.intuit.com/learn-support/en-us/your-books-or-my-company/learn-about-user-types-and-permissions-in-quickbooks-online/00/186238","Types of users")</f>
        <v>Types of users</v>
      </c>
    </row>
    <row r="80" spans="1:4" ht="17.25" customHeight="1">
      <c r="A80" s="21" t="s">
        <v>104</v>
      </c>
      <c r="B80" s="22" t="s">
        <v>32</v>
      </c>
      <c r="C80" s="21"/>
      <c r="D80" s="23" t="str">
        <f>HYPERLINK("https://quickbooks.intuit.com/au/resources/product-updates/using-classes-and-locations-in-quickbooks-online/","When to use Classes and Locations ")</f>
        <v xml:space="preserve">When to use Classes and Locations </v>
      </c>
    </row>
    <row r="81" spans="1:4" ht="17.25" customHeight="1">
      <c r="A81" s="21" t="s">
        <v>105</v>
      </c>
      <c r="B81" s="22" t="s">
        <v>32</v>
      </c>
      <c r="C81" s="21"/>
      <c r="D81" s="23" t="str">
        <f>HYPERLINK("https://quickbooks.intuit.com/ca/resources/finance-accounting/understanding-a-trial-balance/","What is a Trial Balance?")</f>
        <v>What is a Trial Balance?</v>
      </c>
    </row>
    <row r="82" spans="1:4" ht="16.5" customHeight="1">
      <c r="A82" s="25"/>
      <c r="B82" s="22"/>
      <c r="C82" s="24"/>
      <c r="D82" s="24"/>
    </row>
    <row r="83" spans="1:4" ht="15.75" customHeight="1">
      <c r="A83" s="18" t="s">
        <v>106</v>
      </c>
      <c r="B83" s="19"/>
      <c r="C83" s="19"/>
      <c r="D83" s="20"/>
    </row>
    <row r="84" spans="1:4" ht="17.25" customHeight="1">
      <c r="A84" s="21" t="s">
        <v>107</v>
      </c>
      <c r="B84" s="22" t="s">
        <v>32</v>
      </c>
      <c r="C84" s="21"/>
      <c r="D84" s="23" t="str">
        <f>HYPERLINK("https://quickbooks.intuit.com/move-from-desktop-to-online/","Convert from QuickBooks Desktop to Online")</f>
        <v>Convert from QuickBooks Desktop to Online</v>
      </c>
    </row>
    <row r="85" spans="1:4" ht="17.25" customHeight="1">
      <c r="A85" s="21" t="s">
        <v>108</v>
      </c>
      <c r="B85" s="22" t="s">
        <v>43</v>
      </c>
      <c r="C85" s="21"/>
      <c r="D85" s="23" t="str">
        <f>HYPERLINK("https://quickbooks.intuit.com/multiple-users/","Multiple Users in QuickBooks")</f>
        <v>Multiple Users in QuickBooks</v>
      </c>
    </row>
    <row r="86" spans="1:4" ht="15.75" customHeight="1">
      <c r="A86" s="8"/>
      <c r="B86" s="8"/>
      <c r="C86" s="8"/>
      <c r="D86" s="8"/>
    </row>
    <row r="87" spans="1:4" ht="15.75" customHeight="1">
      <c r="A87" s="18" t="s">
        <v>109</v>
      </c>
      <c r="B87" s="19"/>
      <c r="C87" s="19"/>
      <c r="D87" s="20"/>
    </row>
    <row r="88" spans="1:4" ht="15.75" customHeight="1">
      <c r="A88" s="8" t="s">
        <v>110</v>
      </c>
      <c r="B88" s="8" t="s">
        <v>43</v>
      </c>
      <c r="C88" s="8"/>
      <c r="D88" s="8"/>
    </row>
    <row r="89" spans="1:4" ht="15.75" customHeight="1">
      <c r="A89" s="8" t="s">
        <v>44</v>
      </c>
      <c r="B89" s="8" t="s">
        <v>43</v>
      </c>
      <c r="C89" s="8"/>
      <c r="D89" s="8"/>
    </row>
    <row r="90" spans="1:4" ht="15.75" customHeight="1">
      <c r="A90" s="8" t="s">
        <v>111</v>
      </c>
      <c r="B90" s="8" t="s">
        <v>43</v>
      </c>
      <c r="C90" s="8"/>
      <c r="D90" s="8"/>
    </row>
    <row r="91" spans="1:4" ht="15.75" customHeight="1">
      <c r="A91" s="8"/>
      <c r="B91" s="8"/>
      <c r="C91" s="8"/>
      <c r="D91" s="8"/>
    </row>
    <row r="92" spans="1:4" ht="15.75" customHeight="1">
      <c r="A92" s="8"/>
      <c r="B92" s="8"/>
      <c r="C92" s="8"/>
      <c r="D92" s="8"/>
    </row>
    <row r="93" spans="1:4" ht="15.75" customHeight="1">
      <c r="A93" s="8"/>
      <c r="B93" s="8"/>
      <c r="C93" s="8"/>
      <c r="D93" s="8"/>
    </row>
    <row r="94" spans="1:4" ht="15.75" customHeight="1">
      <c r="A94" s="8"/>
      <c r="B94" s="8"/>
      <c r="C94" s="8"/>
      <c r="D94" s="8"/>
    </row>
    <row r="95" spans="1:4" ht="15.75" customHeight="1">
      <c r="A95" s="8"/>
      <c r="B95" s="8"/>
      <c r="C95" s="8"/>
      <c r="D95" s="8"/>
    </row>
    <row r="96" spans="1:4" ht="15.75" customHeight="1">
      <c r="A96" s="8"/>
      <c r="B96" s="8"/>
      <c r="C96" s="8"/>
      <c r="D96" s="8"/>
    </row>
    <row r="97" spans="1:4" ht="15.75" customHeight="1">
      <c r="A97" s="8"/>
      <c r="B97" s="8"/>
      <c r="C97" s="8"/>
      <c r="D97" s="8"/>
    </row>
    <row r="98" spans="1:4" ht="15.75" customHeight="1">
      <c r="A98" s="8"/>
      <c r="B98" s="8"/>
      <c r="C98" s="8"/>
      <c r="D98" s="8"/>
    </row>
    <row r="99" spans="1:4" ht="15.75" customHeight="1">
      <c r="A99" s="8"/>
      <c r="B99" s="8"/>
      <c r="C99" s="8"/>
      <c r="D99" s="8"/>
    </row>
    <row r="100" spans="1:4" ht="15.75" customHeight="1">
      <c r="A100" s="8"/>
      <c r="B100" s="8"/>
      <c r="C100" s="8"/>
      <c r="D100" s="8"/>
    </row>
    <row r="101" spans="1:4" ht="15.75" customHeight="1">
      <c r="A101" s="8"/>
      <c r="B101" s="8"/>
      <c r="C101" s="8"/>
      <c r="D101" s="8"/>
    </row>
    <row r="102" spans="1:4" ht="15.75" customHeight="1">
      <c r="A102" s="8"/>
      <c r="B102" s="8"/>
      <c r="C102" s="8"/>
      <c r="D102" s="8"/>
    </row>
    <row r="103" spans="1:4" ht="15.75" customHeight="1">
      <c r="A103" s="8"/>
      <c r="B103" s="8"/>
      <c r="C103" s="8"/>
      <c r="D103" s="8"/>
    </row>
    <row r="104" spans="1:4" ht="15.75" customHeight="1">
      <c r="A104" s="8"/>
      <c r="B104" s="8"/>
      <c r="C104" s="8"/>
      <c r="D104" s="8"/>
    </row>
    <row r="105" spans="1:4" ht="15.75" customHeight="1">
      <c r="A105" s="8"/>
      <c r="B105" s="8"/>
      <c r="C105" s="8"/>
      <c r="D105" s="8"/>
    </row>
    <row r="106" spans="1:4" ht="15.75" customHeight="1">
      <c r="A106" s="8"/>
      <c r="B106" s="8"/>
      <c r="C106" s="8"/>
      <c r="D106" s="8"/>
    </row>
    <row r="107" spans="1:4" ht="15.75" customHeight="1">
      <c r="A107" s="8"/>
      <c r="B107" s="8"/>
      <c r="C107" s="8"/>
      <c r="D107" s="8"/>
    </row>
    <row r="108" spans="1:4" ht="15.75" customHeight="1">
      <c r="A108" s="8"/>
      <c r="B108" s="8"/>
      <c r="C108" s="8"/>
      <c r="D108" s="8"/>
    </row>
    <row r="109" spans="1:4" ht="15.75" customHeight="1">
      <c r="A109" s="8"/>
      <c r="B109" s="8"/>
      <c r="C109" s="8"/>
      <c r="D109" s="8"/>
    </row>
    <row r="110" spans="1:4" ht="15.75" customHeight="1">
      <c r="A110" s="8"/>
      <c r="B110" s="8"/>
      <c r="C110" s="8"/>
      <c r="D110" s="8"/>
    </row>
    <row r="111" spans="1:4" ht="15.75" customHeight="1">
      <c r="A111" s="8"/>
      <c r="B111" s="8"/>
      <c r="C111" s="8"/>
      <c r="D111" s="8"/>
    </row>
    <row r="112" spans="1:4" ht="15.75" customHeight="1">
      <c r="A112" s="8"/>
      <c r="B112" s="8"/>
      <c r="C112" s="8"/>
      <c r="D112" s="8"/>
    </row>
    <row r="113" spans="1:4" ht="15.75" customHeight="1">
      <c r="A113" s="8"/>
      <c r="B113" s="8"/>
      <c r="C113" s="8"/>
      <c r="D113" s="8"/>
    </row>
    <row r="114" spans="1:4" ht="15.75" customHeight="1">
      <c r="A114" s="8"/>
      <c r="B114" s="8"/>
      <c r="C114" s="8"/>
      <c r="D114" s="8"/>
    </row>
    <row r="115" spans="1:4" ht="15.75" customHeight="1">
      <c r="A115" s="8"/>
      <c r="B115" s="8"/>
      <c r="C115" s="8"/>
      <c r="D115" s="8"/>
    </row>
    <row r="116" spans="1:4" ht="15.75" customHeight="1">
      <c r="A116" s="8"/>
      <c r="B116" s="8"/>
      <c r="C116" s="8"/>
      <c r="D116" s="8"/>
    </row>
    <row r="117" spans="1:4" ht="15.75" customHeight="1">
      <c r="A117" s="8"/>
      <c r="B117" s="8"/>
      <c r="C117" s="8"/>
      <c r="D117" s="8"/>
    </row>
    <row r="118" spans="1:4" ht="15.75" customHeight="1">
      <c r="A118" s="8"/>
      <c r="B118" s="8"/>
      <c r="C118" s="8"/>
      <c r="D118" s="8"/>
    </row>
    <row r="119" spans="1:4" ht="15.75" customHeight="1">
      <c r="A119" s="8"/>
      <c r="B119" s="8"/>
      <c r="C119" s="8"/>
      <c r="D119" s="8"/>
    </row>
    <row r="120" spans="1:4" ht="15.75" customHeight="1">
      <c r="A120" s="8"/>
      <c r="B120" s="8"/>
      <c r="C120" s="8"/>
      <c r="D120" s="8"/>
    </row>
    <row r="121" spans="1:4" ht="15.75" customHeight="1">
      <c r="A121" s="8"/>
      <c r="B121" s="8"/>
      <c r="C121" s="8"/>
      <c r="D121" s="8"/>
    </row>
    <row r="122" spans="1:4" ht="15.75" customHeight="1">
      <c r="A122" s="8"/>
      <c r="B122" s="8"/>
      <c r="C122" s="8"/>
      <c r="D122" s="8"/>
    </row>
    <row r="123" spans="1:4" ht="15.75" customHeight="1">
      <c r="A123" s="8"/>
      <c r="B123" s="8"/>
      <c r="C123" s="8"/>
      <c r="D123" s="8"/>
    </row>
    <row r="124" spans="1:4" ht="15.75" customHeight="1">
      <c r="A124" s="8"/>
      <c r="B124" s="8"/>
      <c r="C124" s="8"/>
      <c r="D124" s="8"/>
    </row>
    <row r="125" spans="1:4" ht="15.75" customHeight="1">
      <c r="A125" s="8"/>
      <c r="B125" s="8"/>
      <c r="C125" s="8"/>
      <c r="D125" s="8"/>
    </row>
    <row r="126" spans="1:4" ht="15.75" customHeight="1">
      <c r="A126" s="8"/>
      <c r="B126" s="8"/>
      <c r="C126" s="8"/>
      <c r="D126" s="8"/>
    </row>
    <row r="127" spans="1:4" ht="15.75" customHeight="1">
      <c r="A127" s="8"/>
      <c r="B127" s="8"/>
      <c r="C127" s="8"/>
      <c r="D127" s="8"/>
    </row>
    <row r="128" spans="1:4" ht="15.75" customHeight="1">
      <c r="A128" s="8"/>
      <c r="B128" s="8"/>
      <c r="C128" s="8"/>
      <c r="D128" s="8"/>
    </row>
    <row r="129" spans="1:4" ht="15.75" customHeight="1">
      <c r="A129" s="8"/>
      <c r="B129" s="8"/>
      <c r="C129" s="8"/>
      <c r="D129" s="8"/>
    </row>
    <row r="130" spans="1:4" ht="15.75" customHeight="1">
      <c r="A130" s="8"/>
      <c r="B130" s="8"/>
      <c r="C130" s="8"/>
      <c r="D130" s="8"/>
    </row>
    <row r="131" spans="1:4" ht="15.75" customHeight="1">
      <c r="A131" s="8"/>
      <c r="B131" s="8"/>
      <c r="C131" s="8"/>
      <c r="D131" s="8"/>
    </row>
    <row r="132" spans="1:4" ht="15.75" customHeight="1">
      <c r="A132" s="8"/>
      <c r="B132" s="8"/>
      <c r="C132" s="8"/>
      <c r="D132" s="8"/>
    </row>
    <row r="133" spans="1:4" ht="15.75" customHeight="1">
      <c r="A133" s="8"/>
      <c r="B133" s="8"/>
      <c r="C133" s="8"/>
      <c r="D133" s="8"/>
    </row>
    <row r="134" spans="1:4" ht="15.75" customHeight="1">
      <c r="A134" s="8"/>
      <c r="B134" s="8"/>
      <c r="C134" s="8"/>
      <c r="D134" s="8"/>
    </row>
    <row r="135" spans="1:4" ht="15.75" customHeight="1">
      <c r="A135" s="8"/>
      <c r="B135" s="8"/>
      <c r="C135" s="8"/>
      <c r="D135" s="8"/>
    </row>
    <row r="136" spans="1:4" ht="15.75" customHeight="1">
      <c r="A136" s="8"/>
      <c r="B136" s="8"/>
      <c r="C136" s="8"/>
      <c r="D136" s="8"/>
    </row>
    <row r="137" spans="1:4" ht="15.75" customHeight="1">
      <c r="A137" s="8"/>
      <c r="B137" s="8"/>
      <c r="C137" s="8"/>
      <c r="D137" s="8"/>
    </row>
    <row r="138" spans="1:4" ht="15.75" customHeight="1">
      <c r="A138" s="8"/>
      <c r="B138" s="8"/>
      <c r="C138" s="8"/>
      <c r="D138" s="8"/>
    </row>
    <row r="139" spans="1:4" ht="15.75" customHeight="1">
      <c r="A139" s="8"/>
      <c r="B139" s="8"/>
      <c r="C139" s="8"/>
      <c r="D139" s="8"/>
    </row>
    <row r="140" spans="1:4" ht="15.75" customHeight="1">
      <c r="A140" s="8"/>
      <c r="B140" s="8"/>
      <c r="C140" s="8"/>
      <c r="D140" s="8"/>
    </row>
    <row r="141" spans="1:4" ht="15.75" customHeight="1">
      <c r="A141" s="8"/>
      <c r="B141" s="8"/>
      <c r="C141" s="8"/>
      <c r="D141" s="8"/>
    </row>
    <row r="142" spans="1:4" ht="15.75" customHeight="1">
      <c r="A142" s="8"/>
      <c r="B142" s="8"/>
      <c r="C142" s="8"/>
      <c r="D142" s="8"/>
    </row>
    <row r="143" spans="1:4" ht="15.75" customHeight="1">
      <c r="A143" s="8"/>
      <c r="B143" s="8"/>
      <c r="C143" s="8"/>
      <c r="D143" s="8"/>
    </row>
    <row r="144" spans="1:4" ht="15.75" customHeight="1">
      <c r="A144" s="8"/>
      <c r="B144" s="8"/>
      <c r="C144" s="8"/>
      <c r="D144" s="8"/>
    </row>
    <row r="145" spans="1:4" ht="15.75" customHeight="1">
      <c r="A145" s="8"/>
      <c r="B145" s="8"/>
      <c r="C145" s="8"/>
      <c r="D145" s="8"/>
    </row>
    <row r="146" spans="1:4" ht="15.75" customHeight="1">
      <c r="A146" s="8"/>
      <c r="B146" s="8"/>
      <c r="C146" s="8"/>
      <c r="D146" s="8"/>
    </row>
    <row r="147" spans="1:4" ht="15.75" customHeight="1">
      <c r="A147" s="8"/>
      <c r="B147" s="8"/>
      <c r="C147" s="8"/>
      <c r="D147" s="8"/>
    </row>
    <row r="148" spans="1:4" ht="15.75" customHeight="1">
      <c r="A148" s="8"/>
      <c r="B148" s="8"/>
      <c r="C148" s="8"/>
      <c r="D148" s="8"/>
    </row>
    <row r="149" spans="1:4" ht="15.75" customHeight="1">
      <c r="A149" s="8"/>
      <c r="B149" s="8"/>
      <c r="C149" s="8"/>
      <c r="D149" s="8"/>
    </row>
    <row r="150" spans="1:4" ht="15.75" customHeight="1">
      <c r="A150" s="8"/>
      <c r="B150" s="8"/>
      <c r="C150" s="8"/>
      <c r="D150" s="8"/>
    </row>
    <row r="151" spans="1:4" ht="15.75" customHeight="1">
      <c r="A151" s="8"/>
      <c r="B151" s="8"/>
      <c r="C151" s="8"/>
      <c r="D151" s="8"/>
    </row>
    <row r="152" spans="1:4" ht="15.75" customHeight="1">
      <c r="A152" s="8"/>
      <c r="B152" s="8"/>
      <c r="C152" s="8"/>
      <c r="D152" s="8"/>
    </row>
    <row r="153" spans="1:4" ht="15.75" customHeight="1">
      <c r="A153" s="8"/>
      <c r="B153" s="8"/>
      <c r="C153" s="8"/>
      <c r="D153" s="8"/>
    </row>
    <row r="154" spans="1:4" ht="15.75" customHeight="1">
      <c r="A154" s="8"/>
      <c r="B154" s="8"/>
      <c r="C154" s="8"/>
      <c r="D154" s="8"/>
    </row>
    <row r="155" spans="1:4" ht="15.75" customHeight="1">
      <c r="A155" s="8"/>
      <c r="B155" s="8"/>
      <c r="C155" s="8"/>
      <c r="D155" s="8"/>
    </row>
    <row r="156" spans="1:4" ht="15.75" customHeight="1">
      <c r="A156" s="8"/>
      <c r="B156" s="8"/>
      <c r="C156" s="8"/>
      <c r="D156" s="8"/>
    </row>
    <row r="157" spans="1:4" ht="15.75" customHeight="1">
      <c r="A157" s="8"/>
      <c r="B157" s="8"/>
      <c r="C157" s="8"/>
      <c r="D157" s="8"/>
    </row>
    <row r="158" spans="1:4" ht="15.75" customHeight="1">
      <c r="A158" s="8"/>
      <c r="B158" s="8"/>
      <c r="C158" s="8"/>
      <c r="D158" s="8"/>
    </row>
    <row r="159" spans="1:4" ht="15.75" customHeight="1">
      <c r="A159" s="8"/>
      <c r="B159" s="8"/>
      <c r="C159" s="8"/>
      <c r="D159" s="8"/>
    </row>
    <row r="160" spans="1:4" ht="15.75" customHeight="1">
      <c r="A160" s="8"/>
      <c r="B160" s="8"/>
      <c r="C160" s="8"/>
      <c r="D160" s="8"/>
    </row>
    <row r="161" spans="1:4" ht="15.75" customHeight="1">
      <c r="A161" s="8"/>
      <c r="B161" s="8"/>
      <c r="C161" s="8"/>
      <c r="D161" s="8"/>
    </row>
    <row r="162" spans="1:4" ht="15.75" customHeight="1">
      <c r="A162" s="8"/>
      <c r="B162" s="8"/>
      <c r="C162" s="8"/>
      <c r="D162" s="8"/>
    </row>
    <row r="163" spans="1:4" ht="15.75" customHeight="1">
      <c r="A163" s="8"/>
      <c r="B163" s="8"/>
      <c r="C163" s="8"/>
      <c r="D163" s="8"/>
    </row>
    <row r="164" spans="1:4" ht="15.75" customHeight="1">
      <c r="A164" s="8"/>
      <c r="B164" s="8"/>
      <c r="C164" s="8"/>
      <c r="D164" s="8"/>
    </row>
    <row r="165" spans="1:4" ht="15.75" customHeight="1">
      <c r="A165" s="8"/>
      <c r="B165" s="8"/>
      <c r="C165" s="8"/>
      <c r="D165" s="8"/>
    </row>
    <row r="166" spans="1:4" ht="15.75" customHeight="1">
      <c r="A166" s="8"/>
      <c r="B166" s="8"/>
      <c r="C166" s="8"/>
      <c r="D166" s="8"/>
    </row>
    <row r="167" spans="1:4" ht="15.75" customHeight="1">
      <c r="A167" s="8"/>
      <c r="B167" s="8"/>
      <c r="C167" s="8"/>
      <c r="D167" s="8"/>
    </row>
    <row r="168" spans="1:4" ht="15.75" customHeight="1">
      <c r="A168" s="8"/>
      <c r="B168" s="8"/>
      <c r="C168" s="8"/>
      <c r="D168" s="8"/>
    </row>
    <row r="169" spans="1:4" ht="15.75" customHeight="1">
      <c r="A169" s="8"/>
      <c r="B169" s="8"/>
      <c r="C169" s="8"/>
      <c r="D169" s="8"/>
    </row>
    <row r="170" spans="1:4" ht="15.75" customHeight="1">
      <c r="A170" s="8"/>
      <c r="B170" s="8"/>
      <c r="C170" s="8"/>
      <c r="D170" s="8"/>
    </row>
    <row r="171" spans="1:4" ht="15.75" customHeight="1">
      <c r="A171" s="8"/>
      <c r="B171" s="8"/>
      <c r="C171" s="8"/>
      <c r="D171" s="8"/>
    </row>
    <row r="172" spans="1:4" ht="15.75" customHeight="1">
      <c r="A172" s="8"/>
      <c r="B172" s="8"/>
      <c r="C172" s="8"/>
      <c r="D172" s="8"/>
    </row>
    <row r="173" spans="1:4" ht="15.75" customHeight="1">
      <c r="A173" s="8"/>
      <c r="B173" s="8"/>
      <c r="C173" s="8"/>
      <c r="D173" s="8"/>
    </row>
    <row r="174" spans="1:4" ht="15.75" customHeight="1">
      <c r="A174" s="8"/>
      <c r="B174" s="8"/>
      <c r="C174" s="8"/>
      <c r="D174" s="8"/>
    </row>
    <row r="175" spans="1:4" ht="15.75" customHeight="1">
      <c r="A175" s="8"/>
      <c r="B175" s="8"/>
      <c r="C175" s="8"/>
      <c r="D175" s="8"/>
    </row>
    <row r="176" spans="1:4" ht="15.75" customHeight="1">
      <c r="A176" s="8"/>
      <c r="B176" s="8"/>
      <c r="C176" s="8"/>
      <c r="D176" s="8"/>
    </row>
    <row r="177" spans="1:4" ht="15.75" customHeight="1">
      <c r="A177" s="8"/>
      <c r="B177" s="8"/>
      <c r="C177" s="8"/>
      <c r="D177" s="8"/>
    </row>
    <row r="178" spans="1:4" ht="15.75" customHeight="1">
      <c r="A178" s="8"/>
      <c r="B178" s="8"/>
      <c r="C178" s="8"/>
      <c r="D178" s="8"/>
    </row>
    <row r="179" spans="1:4" ht="15.75" customHeight="1">
      <c r="A179" s="8"/>
      <c r="B179" s="8"/>
      <c r="C179" s="8"/>
      <c r="D179" s="8"/>
    </row>
    <row r="180" spans="1:4" ht="15.75" customHeight="1">
      <c r="A180" s="8"/>
      <c r="B180" s="8"/>
      <c r="C180" s="8"/>
      <c r="D180" s="8"/>
    </row>
    <row r="181" spans="1:4" ht="15.75" customHeight="1">
      <c r="A181" s="8"/>
      <c r="B181" s="8"/>
      <c r="C181" s="8"/>
      <c r="D181" s="8"/>
    </row>
    <row r="182" spans="1:4" ht="15.75" customHeight="1">
      <c r="A182" s="8"/>
      <c r="B182" s="8"/>
      <c r="C182" s="8"/>
      <c r="D182" s="8"/>
    </row>
    <row r="183" spans="1:4" ht="15.75" customHeight="1">
      <c r="A183" s="8"/>
      <c r="B183" s="8"/>
      <c r="C183" s="8"/>
      <c r="D183" s="8"/>
    </row>
    <row r="184" spans="1:4" ht="15.75" customHeight="1">
      <c r="A184" s="8"/>
      <c r="B184" s="8"/>
      <c r="C184" s="8"/>
      <c r="D184" s="8"/>
    </row>
    <row r="185" spans="1:4" ht="15.75" customHeight="1">
      <c r="A185" s="8"/>
      <c r="B185" s="8"/>
      <c r="C185" s="8"/>
      <c r="D185" s="8"/>
    </row>
    <row r="186" spans="1:4" ht="15.75" customHeight="1">
      <c r="A186" s="8"/>
      <c r="B186" s="8"/>
      <c r="C186" s="8"/>
      <c r="D186" s="8"/>
    </row>
    <row r="187" spans="1:4" ht="15.75" customHeight="1">
      <c r="A187" s="8"/>
      <c r="B187" s="8"/>
      <c r="C187" s="8"/>
      <c r="D187" s="8"/>
    </row>
    <row r="188" spans="1:4" ht="15.75" customHeight="1">
      <c r="A188" s="8"/>
      <c r="B188" s="8"/>
      <c r="C188" s="8"/>
      <c r="D188" s="8"/>
    </row>
    <row r="189" spans="1:4" ht="15.75" customHeight="1">
      <c r="A189" s="8"/>
      <c r="B189" s="8"/>
      <c r="C189" s="8"/>
      <c r="D189" s="8"/>
    </row>
    <row r="190" spans="1:4" ht="15.75" customHeight="1">
      <c r="A190" s="8"/>
      <c r="B190" s="8"/>
      <c r="C190" s="8"/>
      <c r="D190" s="8"/>
    </row>
    <row r="191" spans="1:4" ht="15.75" customHeight="1">
      <c r="A191" s="8"/>
      <c r="B191" s="8"/>
      <c r="C191" s="8"/>
      <c r="D191" s="8"/>
    </row>
    <row r="192" spans="1:4" ht="15.75" customHeight="1">
      <c r="A192" s="8"/>
      <c r="B192" s="8"/>
      <c r="C192" s="8"/>
      <c r="D192" s="8"/>
    </row>
    <row r="193" spans="1:4" ht="15.75" customHeight="1">
      <c r="A193" s="8"/>
      <c r="B193" s="8"/>
      <c r="C193" s="8"/>
      <c r="D193" s="8"/>
    </row>
    <row r="194" spans="1:4" ht="15.75" customHeight="1">
      <c r="A194" s="8"/>
      <c r="B194" s="8"/>
      <c r="C194" s="8"/>
      <c r="D194" s="8"/>
    </row>
    <row r="195" spans="1:4" ht="15.75" customHeight="1">
      <c r="A195" s="8"/>
      <c r="B195" s="8"/>
      <c r="C195" s="8"/>
      <c r="D195" s="8"/>
    </row>
    <row r="196" spans="1:4" ht="15.75" customHeight="1">
      <c r="A196" s="8"/>
      <c r="B196" s="8"/>
      <c r="C196" s="8"/>
      <c r="D196" s="8"/>
    </row>
    <row r="197" spans="1:4" ht="15.75" customHeight="1">
      <c r="A197" s="8"/>
      <c r="B197" s="8"/>
      <c r="C197" s="8"/>
      <c r="D197" s="8"/>
    </row>
    <row r="198" spans="1:4" ht="15.75" customHeight="1">
      <c r="A198" s="8"/>
      <c r="B198" s="8"/>
      <c r="C198" s="8"/>
      <c r="D198" s="8"/>
    </row>
    <row r="199" spans="1:4" ht="15.75" customHeight="1">
      <c r="A199" s="8"/>
      <c r="B199" s="8"/>
      <c r="C199" s="8"/>
      <c r="D199" s="8"/>
    </row>
    <row r="200" spans="1:4" ht="15.75" customHeight="1">
      <c r="A200" s="8"/>
      <c r="B200" s="8"/>
      <c r="C200" s="8"/>
      <c r="D200" s="8"/>
    </row>
    <row r="201" spans="1:4" ht="15.75" customHeight="1">
      <c r="A201" s="8"/>
      <c r="B201" s="8"/>
      <c r="C201" s="8"/>
      <c r="D201" s="8"/>
    </row>
    <row r="202" spans="1:4" ht="15.75" customHeight="1">
      <c r="A202" s="8"/>
      <c r="B202" s="8"/>
      <c r="C202" s="8"/>
      <c r="D202" s="8"/>
    </row>
    <row r="203" spans="1:4" ht="15.75" customHeight="1">
      <c r="A203" s="8"/>
      <c r="B203" s="8"/>
      <c r="C203" s="8"/>
      <c r="D203" s="8"/>
    </row>
    <row r="204" spans="1:4" ht="15.75" customHeight="1">
      <c r="A204" s="8"/>
      <c r="B204" s="8"/>
      <c r="C204" s="8"/>
      <c r="D204" s="8"/>
    </row>
    <row r="205" spans="1:4" ht="15.75" customHeight="1">
      <c r="A205" s="8"/>
      <c r="B205" s="8"/>
      <c r="C205" s="8"/>
      <c r="D205" s="8"/>
    </row>
    <row r="206" spans="1:4" ht="15.75" customHeight="1">
      <c r="A206" s="8"/>
      <c r="B206" s="8"/>
      <c r="C206" s="8"/>
      <c r="D206" s="8"/>
    </row>
    <row r="207" spans="1:4" ht="15.75" customHeight="1">
      <c r="A207" s="8"/>
      <c r="B207" s="8"/>
      <c r="C207" s="8"/>
      <c r="D207" s="8"/>
    </row>
    <row r="208" spans="1:4" ht="15.75" customHeight="1">
      <c r="A208" s="8"/>
      <c r="B208" s="8"/>
      <c r="C208" s="8"/>
      <c r="D208" s="8"/>
    </row>
    <row r="209" spans="1:4" ht="15.75" customHeight="1">
      <c r="A209" s="8"/>
      <c r="B209" s="8"/>
      <c r="C209" s="8"/>
      <c r="D209" s="8"/>
    </row>
    <row r="210" spans="1:4" ht="15.75" customHeight="1">
      <c r="A210" s="8"/>
      <c r="B210" s="8"/>
      <c r="C210" s="8"/>
      <c r="D210" s="8"/>
    </row>
    <row r="211" spans="1:4" ht="15.75" customHeight="1">
      <c r="A211" s="8"/>
      <c r="B211" s="8"/>
      <c r="C211" s="8"/>
      <c r="D211" s="8"/>
    </row>
    <row r="212" spans="1:4" ht="15.75" customHeight="1">
      <c r="A212" s="8"/>
      <c r="B212" s="8"/>
      <c r="C212" s="8"/>
      <c r="D212" s="8"/>
    </row>
    <row r="213" spans="1:4" ht="15.75" customHeight="1">
      <c r="A213" s="8"/>
      <c r="B213" s="8"/>
      <c r="C213" s="8"/>
      <c r="D213" s="8"/>
    </row>
    <row r="214" spans="1:4" ht="15.75" customHeight="1">
      <c r="A214" s="8"/>
      <c r="B214" s="8"/>
      <c r="C214" s="8"/>
      <c r="D214" s="8"/>
    </row>
    <row r="215" spans="1:4" ht="15.75" customHeight="1">
      <c r="A215" s="8"/>
      <c r="B215" s="8"/>
      <c r="C215" s="8"/>
      <c r="D215" s="8"/>
    </row>
    <row r="216" spans="1:4" ht="15.75" customHeight="1">
      <c r="A216" s="8"/>
      <c r="B216" s="8"/>
      <c r="C216" s="8"/>
      <c r="D216" s="8"/>
    </row>
    <row r="217" spans="1:4" ht="15.75" customHeight="1">
      <c r="A217" s="8"/>
      <c r="B217" s="8"/>
      <c r="C217" s="8"/>
      <c r="D217" s="8"/>
    </row>
    <row r="218" spans="1:4" ht="15.75" customHeight="1">
      <c r="A218" s="8"/>
      <c r="B218" s="8"/>
      <c r="C218" s="8"/>
      <c r="D218" s="8"/>
    </row>
    <row r="219" spans="1:4" ht="15.75" customHeight="1">
      <c r="A219" s="8"/>
      <c r="B219" s="8"/>
      <c r="C219" s="8"/>
      <c r="D219" s="8"/>
    </row>
    <row r="220" spans="1:4" ht="15.75" customHeight="1">
      <c r="A220" s="8"/>
      <c r="B220" s="8"/>
      <c r="C220" s="8"/>
      <c r="D220" s="8"/>
    </row>
    <row r="221" spans="1:4" ht="15.75" customHeight="1">
      <c r="A221" s="8"/>
      <c r="B221" s="8"/>
      <c r="C221" s="8"/>
      <c r="D221" s="8"/>
    </row>
    <row r="222" spans="1:4" ht="15.75" customHeight="1">
      <c r="A222" s="8"/>
      <c r="B222" s="8"/>
      <c r="C222" s="8"/>
      <c r="D222" s="8"/>
    </row>
    <row r="223" spans="1:4" ht="15.75" customHeight="1">
      <c r="A223" s="8"/>
      <c r="B223" s="8"/>
      <c r="C223" s="8"/>
      <c r="D223" s="8"/>
    </row>
    <row r="224" spans="1:4" ht="15.75" customHeight="1">
      <c r="A224" s="8"/>
      <c r="B224" s="8"/>
      <c r="C224" s="8"/>
      <c r="D224" s="8"/>
    </row>
    <row r="225" spans="1:4" ht="15.75" customHeight="1">
      <c r="A225" s="8"/>
      <c r="B225" s="8"/>
      <c r="C225" s="8"/>
      <c r="D225" s="8"/>
    </row>
    <row r="226" spans="1:4" ht="15.75" customHeight="1">
      <c r="A226" s="8"/>
      <c r="B226" s="8"/>
      <c r="C226" s="8"/>
      <c r="D226" s="8"/>
    </row>
    <row r="227" spans="1:4" ht="15.75" customHeight="1">
      <c r="A227" s="8"/>
      <c r="B227" s="8"/>
      <c r="C227" s="8"/>
      <c r="D227" s="8"/>
    </row>
    <row r="228" spans="1:4" ht="15.75" customHeight="1">
      <c r="A228" s="8"/>
      <c r="B228" s="8"/>
      <c r="C228" s="8"/>
      <c r="D228" s="8"/>
    </row>
    <row r="229" spans="1:4" ht="15.75" customHeight="1">
      <c r="A229" s="8"/>
      <c r="B229" s="8"/>
      <c r="C229" s="8"/>
      <c r="D229" s="8"/>
    </row>
    <row r="230" spans="1:4" ht="15.75" customHeight="1">
      <c r="A230" s="8"/>
      <c r="B230" s="8"/>
      <c r="C230" s="8"/>
      <c r="D230" s="8"/>
    </row>
    <row r="231" spans="1:4" ht="15.75" customHeight="1">
      <c r="A231" s="8"/>
      <c r="B231" s="8"/>
      <c r="C231" s="8"/>
      <c r="D231" s="8"/>
    </row>
    <row r="232" spans="1:4" ht="15.75" customHeight="1">
      <c r="A232" s="8"/>
      <c r="B232" s="8"/>
      <c r="C232" s="8"/>
      <c r="D232" s="8"/>
    </row>
    <row r="233" spans="1:4" ht="15.75" customHeight="1">
      <c r="A233" s="8"/>
      <c r="B233" s="8"/>
      <c r="C233" s="8"/>
      <c r="D233" s="8"/>
    </row>
    <row r="234" spans="1:4" ht="15.75" customHeight="1">
      <c r="A234" s="8"/>
      <c r="B234" s="8"/>
      <c r="C234" s="8"/>
      <c r="D234" s="8"/>
    </row>
    <row r="235" spans="1:4" ht="15.75" customHeight="1">
      <c r="A235" s="8"/>
      <c r="B235" s="8"/>
      <c r="C235" s="8"/>
      <c r="D235" s="8"/>
    </row>
    <row r="236" spans="1:4" ht="15.75" customHeight="1">
      <c r="A236" s="8"/>
      <c r="B236" s="8"/>
      <c r="C236" s="8"/>
      <c r="D236" s="8"/>
    </row>
    <row r="237" spans="1:4" ht="15.75" customHeight="1">
      <c r="A237" s="8"/>
      <c r="B237" s="8"/>
      <c r="C237" s="8"/>
      <c r="D237" s="8"/>
    </row>
    <row r="238" spans="1:4" ht="15.75" customHeight="1">
      <c r="A238" s="8"/>
      <c r="B238" s="8"/>
      <c r="C238" s="8"/>
      <c r="D238" s="8"/>
    </row>
    <row r="239" spans="1:4" ht="15.75" customHeight="1">
      <c r="A239" s="8"/>
      <c r="B239" s="8"/>
      <c r="C239" s="8"/>
      <c r="D239" s="8"/>
    </row>
    <row r="240" spans="1:4" ht="15.75" customHeight="1">
      <c r="A240" s="8"/>
      <c r="B240" s="8"/>
      <c r="C240" s="8"/>
      <c r="D240" s="8"/>
    </row>
    <row r="241" spans="1:4" ht="15.75" customHeight="1">
      <c r="A241" s="8"/>
      <c r="B241" s="8"/>
      <c r="C241" s="8"/>
      <c r="D241" s="8"/>
    </row>
    <row r="242" spans="1:4" ht="15.75" customHeight="1">
      <c r="A242" s="8"/>
      <c r="B242" s="8"/>
      <c r="C242" s="8"/>
      <c r="D242" s="8"/>
    </row>
    <row r="243" spans="1:4" ht="15.75" customHeight="1">
      <c r="A243" s="8"/>
      <c r="B243" s="8"/>
      <c r="C243" s="8"/>
      <c r="D243" s="8"/>
    </row>
    <row r="244" spans="1:4" ht="15.75" customHeight="1">
      <c r="A244" s="8"/>
      <c r="B244" s="8"/>
      <c r="C244" s="8"/>
      <c r="D244" s="8"/>
    </row>
    <row r="245" spans="1:4" ht="15.75" customHeight="1">
      <c r="A245" s="8"/>
      <c r="B245" s="8"/>
      <c r="C245" s="8"/>
      <c r="D245" s="8"/>
    </row>
    <row r="246" spans="1:4" ht="15.75" customHeight="1">
      <c r="A246" s="8"/>
      <c r="B246" s="8"/>
      <c r="C246" s="8"/>
      <c r="D246" s="8"/>
    </row>
    <row r="247" spans="1:4" ht="15.75" customHeight="1">
      <c r="A247" s="8"/>
      <c r="B247" s="8"/>
      <c r="C247" s="8"/>
      <c r="D247" s="8"/>
    </row>
    <row r="248" spans="1:4" ht="15.75" customHeight="1">
      <c r="A248" s="8"/>
      <c r="B248" s="8"/>
      <c r="C248" s="8"/>
      <c r="D248" s="8"/>
    </row>
    <row r="249" spans="1:4" ht="15.75" customHeight="1">
      <c r="A249" s="8"/>
      <c r="B249" s="8"/>
      <c r="C249" s="8"/>
      <c r="D249" s="8"/>
    </row>
    <row r="250" spans="1:4" ht="15.75" customHeight="1">
      <c r="A250" s="8"/>
      <c r="B250" s="8"/>
      <c r="C250" s="8"/>
      <c r="D250" s="8"/>
    </row>
    <row r="251" spans="1:4" ht="15.75" customHeight="1">
      <c r="A251" s="8"/>
      <c r="B251" s="8"/>
      <c r="C251" s="8"/>
      <c r="D251" s="8"/>
    </row>
    <row r="252" spans="1:4" ht="15.75" customHeight="1">
      <c r="A252" s="8"/>
      <c r="B252" s="8"/>
      <c r="C252" s="8"/>
      <c r="D252" s="8"/>
    </row>
    <row r="253" spans="1:4" ht="15.75" customHeight="1">
      <c r="A253" s="8"/>
      <c r="B253" s="8"/>
      <c r="C253" s="8"/>
      <c r="D253" s="8"/>
    </row>
    <row r="254" spans="1:4" ht="15.75" customHeight="1">
      <c r="A254" s="8"/>
      <c r="B254" s="8"/>
      <c r="C254" s="8"/>
      <c r="D254" s="8"/>
    </row>
    <row r="255" spans="1:4" ht="15.75" customHeight="1">
      <c r="A255" s="8"/>
      <c r="B255" s="8"/>
      <c r="C255" s="8"/>
      <c r="D255" s="8"/>
    </row>
    <row r="256" spans="1:4" ht="15.75" customHeight="1">
      <c r="A256" s="8"/>
      <c r="B256" s="8"/>
      <c r="C256" s="8"/>
      <c r="D256" s="8"/>
    </row>
    <row r="257" spans="1:4" ht="15.75" customHeight="1">
      <c r="A257" s="8"/>
      <c r="B257" s="8"/>
      <c r="C257" s="8"/>
      <c r="D257" s="8"/>
    </row>
    <row r="258" spans="1:4" ht="15.75" customHeight="1">
      <c r="A258" s="8"/>
      <c r="B258" s="8"/>
      <c r="C258" s="8"/>
      <c r="D258" s="8"/>
    </row>
    <row r="259" spans="1:4" ht="15.75" customHeight="1">
      <c r="A259" s="8"/>
      <c r="B259" s="8"/>
      <c r="C259" s="8"/>
      <c r="D259" s="8"/>
    </row>
    <row r="260" spans="1:4" ht="15.75" customHeight="1">
      <c r="A260" s="8"/>
      <c r="B260" s="8"/>
      <c r="C260" s="8"/>
      <c r="D260" s="8"/>
    </row>
    <row r="261" spans="1:4" ht="15.75" customHeight="1">
      <c r="A261" s="8"/>
      <c r="B261" s="8"/>
      <c r="C261" s="8"/>
      <c r="D261" s="8"/>
    </row>
    <row r="262" spans="1:4" ht="15.75" customHeight="1">
      <c r="A262" s="8"/>
      <c r="B262" s="8"/>
      <c r="C262" s="8"/>
      <c r="D262" s="8"/>
    </row>
    <row r="263" spans="1:4" ht="15.75" customHeight="1">
      <c r="A263" s="8"/>
      <c r="B263" s="8"/>
      <c r="C263" s="8"/>
      <c r="D263" s="8"/>
    </row>
    <row r="264" spans="1:4" ht="15.75" customHeight="1">
      <c r="A264" s="8"/>
      <c r="B264" s="8"/>
      <c r="C264" s="8"/>
      <c r="D264" s="8"/>
    </row>
    <row r="265" spans="1:4" ht="15.75" customHeight="1">
      <c r="A265" s="8"/>
      <c r="B265" s="8"/>
      <c r="C265" s="8"/>
      <c r="D265" s="8"/>
    </row>
    <row r="266" spans="1:4" ht="15.75" customHeight="1">
      <c r="A266" s="8"/>
      <c r="B266" s="8"/>
      <c r="C266" s="8"/>
      <c r="D266" s="8"/>
    </row>
    <row r="267" spans="1:4" ht="15.75" customHeight="1">
      <c r="A267" s="8"/>
      <c r="B267" s="8"/>
      <c r="C267" s="8"/>
      <c r="D267" s="8"/>
    </row>
    <row r="268" spans="1:4" ht="15.75" customHeight="1">
      <c r="A268" s="8"/>
      <c r="B268" s="8"/>
      <c r="C268" s="8"/>
      <c r="D268" s="8"/>
    </row>
    <row r="269" spans="1:4" ht="15.75" customHeight="1">
      <c r="A269" s="8"/>
      <c r="B269" s="8"/>
      <c r="C269" s="8"/>
      <c r="D269" s="8"/>
    </row>
    <row r="270" spans="1:4" ht="15.75" customHeight="1">
      <c r="A270" s="8"/>
      <c r="B270" s="8"/>
      <c r="C270" s="8"/>
      <c r="D270" s="8"/>
    </row>
    <row r="271" spans="1:4" ht="15.75" customHeight="1">
      <c r="A271" s="8"/>
      <c r="B271" s="8"/>
      <c r="C271" s="8"/>
      <c r="D271" s="8"/>
    </row>
    <row r="272" spans="1:4" ht="15.75" customHeight="1">
      <c r="A272" s="8"/>
      <c r="B272" s="8"/>
      <c r="C272" s="8"/>
      <c r="D272" s="8"/>
    </row>
    <row r="273" spans="1:4" ht="15.75" customHeight="1">
      <c r="A273" s="8"/>
      <c r="B273" s="8"/>
      <c r="C273" s="8"/>
      <c r="D273" s="8"/>
    </row>
    <row r="274" spans="1:4" ht="15.75" customHeight="1">
      <c r="A274" s="8"/>
      <c r="B274" s="8"/>
      <c r="C274" s="8"/>
      <c r="D274" s="8"/>
    </row>
    <row r="275" spans="1:4" ht="15.75" customHeight="1">
      <c r="A275" s="8"/>
      <c r="B275" s="8"/>
      <c r="C275" s="8"/>
      <c r="D275" s="8"/>
    </row>
    <row r="276" spans="1:4" ht="15.75" customHeight="1">
      <c r="A276" s="8"/>
      <c r="B276" s="8"/>
      <c r="C276" s="8"/>
      <c r="D276" s="8"/>
    </row>
    <row r="277" spans="1:4" ht="15.75" customHeight="1">
      <c r="A277" s="8"/>
      <c r="B277" s="8"/>
      <c r="C277" s="8"/>
      <c r="D277" s="8"/>
    </row>
    <row r="278" spans="1:4" ht="15.75" customHeight="1">
      <c r="A278" s="8"/>
      <c r="B278" s="8"/>
      <c r="C278" s="8"/>
      <c r="D278" s="8"/>
    </row>
    <row r="279" spans="1:4" ht="15.75" customHeight="1">
      <c r="A279" s="8"/>
      <c r="B279" s="8"/>
      <c r="C279" s="8"/>
      <c r="D279" s="8"/>
    </row>
    <row r="280" spans="1:4" ht="15.75" customHeight="1">
      <c r="A280" s="8"/>
      <c r="B280" s="8"/>
      <c r="C280" s="8"/>
      <c r="D280" s="8"/>
    </row>
    <row r="281" spans="1:4" ht="15.75" customHeight="1">
      <c r="A281" s="8"/>
      <c r="B281" s="8"/>
      <c r="C281" s="8"/>
      <c r="D281" s="8"/>
    </row>
    <row r="282" spans="1:4" ht="15.75" customHeight="1">
      <c r="A282" s="8"/>
      <c r="B282" s="8"/>
      <c r="C282" s="8"/>
      <c r="D282" s="8"/>
    </row>
    <row r="283" spans="1:4" ht="15.75" customHeight="1">
      <c r="A283" s="8"/>
      <c r="B283" s="8"/>
      <c r="C283" s="8"/>
      <c r="D283" s="8"/>
    </row>
    <row r="284" spans="1:4" ht="15.75" customHeight="1">
      <c r="A284" s="8"/>
      <c r="B284" s="8"/>
      <c r="C284" s="8"/>
      <c r="D284" s="8"/>
    </row>
    <row r="285" spans="1:4" ht="15.75" customHeight="1">
      <c r="A285" s="8"/>
      <c r="B285" s="8"/>
      <c r="C285" s="8"/>
      <c r="D285" s="8"/>
    </row>
    <row r="286" spans="1:4" ht="15.75" customHeight="1"/>
    <row r="287" spans="1:4" ht="15.75" customHeight="1"/>
    <row r="288" spans="1:4" ht="15.75" customHeight="1"/>
    <row r="289" s="3" customFormat="1" ht="15.75" customHeight="1"/>
    <row r="290" s="3" customFormat="1" ht="15.75" customHeight="1"/>
    <row r="291" s="3" customFormat="1" ht="15.75" customHeight="1"/>
    <row r="292" s="3" customFormat="1" ht="15.75" customHeight="1"/>
    <row r="293" s="3" customFormat="1" ht="15.75" customHeight="1"/>
    <row r="294" s="3" customFormat="1" ht="15.75" customHeight="1"/>
    <row r="295" s="3" customFormat="1" ht="15.75" customHeight="1"/>
    <row r="296" s="3" customFormat="1" ht="15.75" customHeight="1"/>
    <row r="297" s="3" customFormat="1" ht="15.75" customHeight="1"/>
    <row r="298" s="3" customFormat="1" ht="15.75" customHeight="1"/>
    <row r="299" s="3" customFormat="1" ht="15.75" customHeight="1"/>
    <row r="300" s="3" customFormat="1" ht="15.75" customHeight="1"/>
    <row r="301" s="3" customFormat="1" ht="15.75" customHeight="1"/>
    <row r="302" s="3" customFormat="1" ht="15.75" customHeight="1"/>
    <row r="303" s="3" customFormat="1" ht="15.75" customHeight="1"/>
    <row r="304" s="3" customFormat="1" ht="15.75" customHeight="1"/>
    <row r="305" s="3" customFormat="1" ht="15.75" customHeight="1"/>
    <row r="306" s="3" customFormat="1" ht="15.75" customHeight="1"/>
    <row r="307" s="3" customFormat="1" ht="15.75" customHeight="1"/>
    <row r="308" s="3" customFormat="1" ht="15.75" customHeight="1"/>
    <row r="309" s="3" customFormat="1" ht="15.75" customHeight="1"/>
    <row r="310" s="3" customFormat="1" ht="15.75" customHeight="1"/>
    <row r="311" s="3" customFormat="1" ht="15.75" customHeight="1"/>
    <row r="312" s="3" customFormat="1" ht="15.75" customHeight="1"/>
    <row r="313" s="3" customFormat="1" ht="15.75" customHeight="1"/>
    <row r="314" s="3" customFormat="1" ht="15.75" customHeight="1"/>
    <row r="315" s="3" customFormat="1" ht="15.75" customHeight="1"/>
    <row r="316" s="3" customFormat="1" ht="15.75" customHeight="1"/>
    <row r="317" s="3" customFormat="1" ht="15.75" customHeight="1"/>
    <row r="318" s="3" customFormat="1" ht="15.75" customHeight="1"/>
    <row r="319" s="3" customFormat="1" ht="15.75" customHeight="1"/>
    <row r="320" s="3" customFormat="1" ht="15.75" customHeight="1"/>
    <row r="321" s="3" customFormat="1" ht="15.75" customHeight="1"/>
    <row r="322" s="3" customFormat="1" ht="15.75" customHeight="1"/>
    <row r="323" s="3" customFormat="1" ht="15.75" customHeight="1"/>
    <row r="324" s="3" customFormat="1" ht="15.75" customHeight="1"/>
    <row r="325" s="3" customFormat="1" ht="15.75" customHeight="1"/>
    <row r="326" s="3" customFormat="1" ht="15.75" customHeight="1"/>
    <row r="327" s="3" customFormat="1" ht="15.75" customHeight="1"/>
    <row r="328" s="3" customFormat="1" ht="15.75" customHeight="1"/>
    <row r="329" s="3" customFormat="1" ht="15.75" customHeight="1"/>
    <row r="330" s="3" customFormat="1" ht="15.75" customHeight="1"/>
    <row r="331" s="3" customFormat="1" ht="15.75" customHeight="1"/>
    <row r="332" s="3" customFormat="1" ht="15.75" customHeight="1"/>
    <row r="333" s="3" customFormat="1" ht="15.75" customHeight="1"/>
    <row r="334" s="3" customFormat="1" ht="15.75" customHeight="1"/>
    <row r="335" s="3" customFormat="1" ht="15.75" customHeight="1"/>
    <row r="336" s="3" customFormat="1" ht="15.75" customHeight="1"/>
    <row r="337" s="3" customFormat="1" ht="15.75" customHeight="1"/>
    <row r="338" s="3" customFormat="1" ht="15.75" customHeight="1"/>
    <row r="339" s="3" customFormat="1" ht="15.75" customHeight="1"/>
    <row r="340" s="3" customFormat="1" ht="15.75" customHeight="1"/>
    <row r="341" s="3" customFormat="1" ht="15.75" customHeight="1"/>
    <row r="342" s="3" customFormat="1" ht="15.75" customHeight="1"/>
    <row r="343" s="3" customFormat="1" ht="15.75" customHeight="1"/>
    <row r="344" s="3" customFormat="1" ht="15.75" customHeight="1"/>
    <row r="345" s="3" customFormat="1" ht="15.75" customHeight="1"/>
    <row r="346" s="3" customFormat="1" ht="15.75" customHeight="1"/>
    <row r="347" s="3" customFormat="1" ht="15.75" customHeight="1"/>
    <row r="348" s="3" customFormat="1" ht="15.75" customHeight="1"/>
    <row r="349" s="3" customFormat="1" ht="15.75" customHeight="1"/>
    <row r="350" s="3" customFormat="1" ht="15.75" customHeight="1"/>
    <row r="351" s="3" customFormat="1" ht="15.75" customHeight="1"/>
    <row r="352" s="3" customFormat="1" ht="15.75" customHeight="1"/>
    <row r="353" s="3" customFormat="1" ht="15.75" customHeight="1"/>
    <row r="354" s="3" customFormat="1" ht="15.75" customHeight="1"/>
    <row r="355" s="3" customFormat="1" ht="15.75" customHeight="1"/>
    <row r="356" s="3" customFormat="1" ht="15.75" customHeight="1"/>
    <row r="357" s="3" customFormat="1" ht="15.75" customHeight="1"/>
    <row r="358" s="3" customFormat="1" ht="15.75" customHeight="1"/>
    <row r="359" s="3" customFormat="1" ht="15.75" customHeight="1"/>
    <row r="360" s="3" customFormat="1" ht="15.75" customHeight="1"/>
    <row r="361" s="3" customFormat="1" ht="15.75" customHeight="1"/>
    <row r="362" s="3" customFormat="1" ht="15.75" customHeight="1"/>
    <row r="363" s="3" customFormat="1" ht="15.75" customHeight="1"/>
    <row r="364" s="3" customFormat="1" ht="15.75" customHeight="1"/>
    <row r="365" s="3" customFormat="1" ht="15.75" customHeight="1"/>
    <row r="366" s="3" customFormat="1" ht="15.75" customHeight="1"/>
    <row r="367" s="3" customFormat="1" ht="15.75" customHeight="1"/>
    <row r="368" s="3" customFormat="1" ht="15.75" customHeight="1"/>
    <row r="369" s="3" customFormat="1" ht="15.75" customHeight="1"/>
    <row r="370" s="3" customFormat="1" ht="15.75" customHeight="1"/>
    <row r="371" s="3" customFormat="1" ht="15.75" customHeight="1"/>
    <row r="372" s="3" customFormat="1" ht="15.75" customHeight="1"/>
    <row r="373" s="3" customFormat="1" ht="15.75" customHeight="1"/>
    <row r="374" s="3" customFormat="1" ht="15.75" customHeight="1"/>
    <row r="375" s="3" customFormat="1" ht="15.75" customHeight="1"/>
    <row r="376" s="3" customFormat="1" ht="15.75" customHeight="1"/>
    <row r="377" s="3" customFormat="1" ht="15.75" customHeight="1"/>
    <row r="378" s="3" customFormat="1" ht="15.75" customHeight="1"/>
    <row r="379" s="3" customFormat="1" ht="15.75" customHeight="1"/>
    <row r="380" s="3" customFormat="1" ht="15.75" customHeight="1"/>
    <row r="381" s="3" customFormat="1" ht="15.75" customHeight="1"/>
    <row r="382" s="3" customFormat="1" ht="15.75" customHeight="1"/>
    <row r="383" s="3" customFormat="1" ht="15.75" customHeight="1"/>
    <row r="384" s="3" customFormat="1" ht="15.75" customHeight="1"/>
    <row r="385" s="3" customFormat="1" ht="15.75" customHeight="1"/>
    <row r="386" s="3" customFormat="1" ht="15.75" customHeight="1"/>
    <row r="387" s="3" customFormat="1" ht="15.75" customHeight="1"/>
    <row r="388" s="3" customFormat="1" ht="15.75" customHeight="1"/>
    <row r="389" s="3" customFormat="1" ht="15.75" customHeight="1"/>
    <row r="390" s="3" customFormat="1" ht="15.75" customHeight="1"/>
    <row r="391" s="3" customFormat="1" ht="15.75" customHeight="1"/>
    <row r="392" s="3" customFormat="1" ht="15.75" customHeight="1"/>
    <row r="393" s="3" customFormat="1" ht="15.75" customHeight="1"/>
    <row r="394" s="3" customFormat="1" ht="15.75" customHeight="1"/>
    <row r="395" s="3" customFormat="1" ht="15.75" customHeight="1"/>
    <row r="396" s="3" customFormat="1" ht="15.75" customHeight="1"/>
    <row r="397" s="3" customFormat="1" ht="15.75" customHeight="1"/>
    <row r="398" s="3" customFormat="1" ht="15.75" customHeight="1"/>
    <row r="399" s="3" customFormat="1" ht="15.75" customHeight="1"/>
    <row r="400" s="3" customFormat="1" ht="15.75" customHeight="1"/>
    <row r="401" s="3" customFormat="1" ht="15.75" customHeight="1"/>
    <row r="402" s="3" customFormat="1" ht="15.75" customHeight="1"/>
    <row r="403" s="3" customFormat="1" ht="15.75" customHeight="1"/>
    <row r="404" s="3" customFormat="1" ht="15.75" customHeight="1"/>
    <row r="405" s="3" customFormat="1" ht="15.75" customHeight="1"/>
    <row r="406" s="3" customFormat="1" ht="15.75" customHeight="1"/>
    <row r="407" s="3" customFormat="1" ht="15.75" customHeight="1"/>
    <row r="408" s="3" customFormat="1" ht="15.75" customHeight="1"/>
    <row r="409" s="3" customFormat="1" ht="15.75" customHeight="1"/>
    <row r="410" s="3" customFormat="1" ht="15.75" customHeight="1"/>
    <row r="411" s="3" customFormat="1" ht="15.75" customHeight="1"/>
    <row r="412" s="3" customFormat="1" ht="15.75" customHeight="1"/>
    <row r="413" s="3" customFormat="1" ht="15.75" customHeight="1"/>
    <row r="414" s="3" customFormat="1" ht="15.75" customHeight="1"/>
    <row r="415" s="3" customFormat="1" ht="15.75" customHeight="1"/>
    <row r="416" s="3" customFormat="1" ht="15.75" customHeight="1"/>
    <row r="417" s="3" customFormat="1" ht="15.75" customHeight="1"/>
    <row r="418" s="3" customFormat="1" ht="15.75" customHeight="1"/>
    <row r="419" s="3" customFormat="1" ht="15.75" customHeight="1"/>
    <row r="420" s="3" customFormat="1" ht="15.75" customHeight="1"/>
    <row r="421" s="3" customFormat="1" ht="15.75" customHeight="1"/>
    <row r="422" s="3" customFormat="1" ht="15.75" customHeight="1"/>
    <row r="423" s="3" customFormat="1" ht="15.75" customHeight="1"/>
    <row r="424" s="3" customFormat="1" ht="15.75" customHeight="1"/>
    <row r="425" s="3" customFormat="1" ht="15.75" customHeight="1"/>
    <row r="426" s="3" customFormat="1" ht="15.75" customHeight="1"/>
    <row r="427" s="3" customFormat="1" ht="15.75" customHeight="1"/>
    <row r="428" s="3" customFormat="1" ht="15.75" customHeight="1"/>
    <row r="429" s="3" customFormat="1" ht="15.75" customHeight="1"/>
    <row r="430" s="3" customFormat="1" ht="15.75" customHeight="1"/>
    <row r="431" s="3" customFormat="1" ht="15.75" customHeight="1"/>
    <row r="432" s="3" customFormat="1" ht="15.75" customHeight="1"/>
    <row r="433" s="3" customFormat="1" ht="15.75" customHeight="1"/>
    <row r="434" s="3" customFormat="1" ht="15.75" customHeight="1"/>
    <row r="435" s="3" customFormat="1" ht="15.75" customHeight="1"/>
    <row r="436" s="3" customFormat="1" ht="15.75" customHeight="1"/>
    <row r="437" s="3" customFormat="1" ht="15.75" customHeight="1"/>
    <row r="438" s="3" customFormat="1" ht="15.75" customHeight="1"/>
    <row r="439" s="3" customFormat="1" ht="15.75" customHeight="1"/>
    <row r="440" s="3" customFormat="1" ht="15.75" customHeight="1"/>
    <row r="441" s="3" customFormat="1" ht="15.75" customHeight="1"/>
    <row r="442" s="3" customFormat="1" ht="15.75" customHeight="1"/>
    <row r="443" s="3" customFormat="1" ht="15.75" customHeight="1"/>
    <row r="444" s="3" customFormat="1" ht="15.75" customHeight="1"/>
    <row r="445" s="3" customFormat="1" ht="15.75" customHeight="1"/>
    <row r="446" s="3" customFormat="1" ht="15.75" customHeight="1"/>
    <row r="447" s="3" customFormat="1" ht="15.75" customHeight="1"/>
    <row r="448" s="3" customFormat="1" ht="15.75" customHeight="1"/>
    <row r="449" s="3" customFormat="1" ht="15.75" customHeight="1"/>
    <row r="450" s="3" customFormat="1" ht="15.75" customHeight="1"/>
    <row r="451" s="3" customFormat="1" ht="15.75" customHeight="1"/>
    <row r="452" s="3" customFormat="1" ht="15.75" customHeight="1"/>
    <row r="453" s="3" customFormat="1" ht="15.75" customHeight="1"/>
    <row r="454" s="3" customFormat="1" ht="15.75" customHeight="1"/>
    <row r="455" s="3" customFormat="1" ht="15.75" customHeight="1"/>
    <row r="456" s="3" customFormat="1" ht="15.75" customHeight="1"/>
    <row r="457" s="3" customFormat="1" ht="15.75" customHeight="1"/>
    <row r="458" s="3" customFormat="1" ht="15.75" customHeight="1"/>
    <row r="459" s="3" customFormat="1" ht="15.75" customHeight="1"/>
    <row r="460" s="3" customFormat="1" ht="15.75" customHeight="1"/>
    <row r="461" s="3" customFormat="1" ht="15.75" customHeight="1"/>
    <row r="462" s="3" customFormat="1" ht="15.75" customHeight="1"/>
    <row r="463" s="3" customFormat="1" ht="15.75" customHeight="1"/>
    <row r="464" s="3" customFormat="1" ht="15.75" customHeight="1"/>
    <row r="465" s="3" customFormat="1" ht="15.75" customHeight="1"/>
    <row r="466" s="3" customFormat="1" ht="15.75" customHeight="1"/>
    <row r="467" s="3" customFormat="1" ht="15.75" customHeight="1"/>
    <row r="468" s="3" customFormat="1" ht="15.75" customHeight="1"/>
    <row r="469" s="3" customFormat="1" ht="15.75" customHeight="1"/>
    <row r="470" s="3" customFormat="1" ht="15.75" customHeight="1"/>
    <row r="471" s="3" customFormat="1" ht="15.75" customHeight="1"/>
    <row r="472" s="3" customFormat="1" ht="15.75" customHeight="1"/>
    <row r="473" s="3" customFormat="1" ht="15.75" customHeight="1"/>
    <row r="474" s="3" customFormat="1" ht="15.75" customHeight="1"/>
    <row r="475" s="3" customFormat="1" ht="15.75" customHeight="1"/>
    <row r="476" s="3" customFormat="1" ht="15.75" customHeight="1"/>
    <row r="477" s="3" customFormat="1" ht="15.75" customHeight="1"/>
    <row r="478" s="3" customFormat="1" ht="15.75" customHeight="1"/>
    <row r="479" s="3" customFormat="1" ht="15.75" customHeight="1"/>
    <row r="480" s="3" customFormat="1" ht="15.75" customHeight="1"/>
    <row r="481" s="3" customFormat="1" ht="15.75" customHeight="1"/>
    <row r="482" s="3" customFormat="1" ht="15.75" customHeight="1"/>
    <row r="483" s="3" customFormat="1" ht="15.75" customHeight="1"/>
    <row r="484" s="3" customFormat="1" ht="15.75" customHeight="1"/>
    <row r="485" s="3" customFormat="1" ht="15.75" customHeight="1"/>
    <row r="486" s="3" customFormat="1" ht="15.75" customHeight="1"/>
    <row r="487" s="3" customFormat="1" ht="15.75" customHeight="1"/>
    <row r="488" s="3" customFormat="1" ht="15.75" customHeight="1"/>
    <row r="489" s="3" customFormat="1" ht="15.75" customHeight="1"/>
    <row r="490" s="3" customFormat="1" ht="15.75" customHeight="1"/>
    <row r="491" s="3" customFormat="1" ht="15.75" customHeight="1"/>
    <row r="492" s="3" customFormat="1" ht="15.75" customHeight="1"/>
    <row r="493" s="3" customFormat="1" ht="15.75" customHeight="1"/>
    <row r="494" s="3" customFormat="1" ht="15.75" customHeight="1"/>
    <row r="495" s="3" customFormat="1" ht="15.75" customHeight="1"/>
    <row r="496" s="3" customFormat="1" ht="15.75" customHeight="1"/>
    <row r="497" s="3" customFormat="1" ht="15.75" customHeight="1"/>
    <row r="498" s="3" customFormat="1" ht="15.75" customHeight="1"/>
    <row r="499" s="3" customFormat="1" ht="15.75" customHeight="1"/>
    <row r="500" s="3" customFormat="1" ht="15.75" customHeight="1"/>
    <row r="501" s="3" customFormat="1" ht="15.75" customHeight="1"/>
    <row r="502" s="3" customFormat="1" ht="15.75" customHeight="1"/>
    <row r="503" s="3" customFormat="1" ht="15.75" customHeight="1"/>
    <row r="504" s="3" customFormat="1" ht="15.75" customHeight="1"/>
    <row r="505" s="3" customFormat="1" ht="15.75" customHeight="1"/>
    <row r="506" s="3" customFormat="1" ht="15.75" customHeight="1"/>
    <row r="507" s="3" customFormat="1" ht="15.75" customHeight="1"/>
    <row r="508" s="3" customFormat="1" ht="15.75" customHeight="1"/>
    <row r="509" s="3" customFormat="1" ht="15.75" customHeight="1"/>
    <row r="510" s="3" customFormat="1" ht="15.75" customHeight="1"/>
    <row r="511" s="3" customFormat="1" ht="15.75" customHeight="1"/>
    <row r="512" s="3" customFormat="1" ht="15.75" customHeight="1"/>
    <row r="513" s="3" customFormat="1" ht="15.75" customHeight="1"/>
    <row r="514" s="3" customFormat="1" ht="15.75" customHeight="1"/>
    <row r="515" s="3" customFormat="1" ht="15.75" customHeight="1"/>
    <row r="516" s="3" customFormat="1" ht="15.75" customHeight="1"/>
    <row r="517" s="3" customFormat="1" ht="15.75" customHeight="1"/>
    <row r="518" s="3" customFormat="1" ht="15.75" customHeight="1"/>
    <row r="519" s="3" customFormat="1" ht="15.75" customHeight="1"/>
    <row r="520" s="3" customFormat="1" ht="15.75" customHeight="1"/>
    <row r="521" s="3" customFormat="1" ht="15.75" customHeight="1"/>
    <row r="522" s="3" customFormat="1" ht="15.75" customHeight="1"/>
    <row r="523" s="3" customFormat="1" ht="15.75" customHeight="1"/>
    <row r="524" s="3" customFormat="1" ht="15.75" customHeight="1"/>
    <row r="525" s="3" customFormat="1" ht="15.75" customHeight="1"/>
    <row r="526" s="3" customFormat="1" ht="15.75" customHeight="1"/>
    <row r="527" s="3" customFormat="1" ht="15.75" customHeight="1"/>
    <row r="528" s="3" customFormat="1" ht="15.75" customHeight="1"/>
    <row r="529" s="3" customFormat="1" ht="15.75" customHeight="1"/>
    <row r="530" s="3" customFormat="1" ht="15.75" customHeight="1"/>
    <row r="531" s="3" customFormat="1" ht="15.75" customHeight="1"/>
    <row r="532" s="3" customFormat="1" ht="15.75" customHeight="1"/>
    <row r="533" s="3" customFormat="1" ht="15.75" customHeight="1"/>
    <row r="534" s="3" customFormat="1" ht="15.75" customHeight="1"/>
    <row r="535" s="3" customFormat="1" ht="15.75" customHeight="1"/>
    <row r="536" s="3" customFormat="1" ht="15.75" customHeight="1"/>
    <row r="537" s="3" customFormat="1" ht="15.75" customHeight="1"/>
    <row r="538" s="3" customFormat="1" ht="15.75" customHeight="1"/>
    <row r="539" s="3" customFormat="1" ht="15.75" customHeight="1"/>
    <row r="540" s="3" customFormat="1" ht="15.75" customHeight="1"/>
    <row r="541" s="3" customFormat="1" ht="15.75" customHeight="1"/>
    <row r="542" s="3" customFormat="1" ht="15.75" customHeight="1"/>
    <row r="543" s="3" customFormat="1" ht="15.75" customHeight="1"/>
    <row r="544" s="3" customFormat="1" ht="15.75" customHeight="1"/>
    <row r="545" s="3" customFormat="1" ht="15.75" customHeight="1"/>
    <row r="546" s="3" customFormat="1" ht="15.75" customHeight="1"/>
    <row r="547" s="3" customFormat="1" ht="15.75" customHeight="1"/>
    <row r="548" s="3" customFormat="1" ht="15.75" customHeight="1"/>
    <row r="549" s="3" customFormat="1" ht="15.75" customHeight="1"/>
    <row r="550" s="3" customFormat="1" ht="15.75" customHeight="1"/>
    <row r="551" s="3" customFormat="1" ht="15.75" customHeight="1"/>
    <row r="552" s="3" customFormat="1" ht="15.75" customHeight="1"/>
    <row r="553" s="3" customFormat="1" ht="15.75" customHeight="1"/>
    <row r="554" s="3" customFormat="1" ht="15.75" customHeight="1"/>
    <row r="555" s="3" customFormat="1" ht="15.75" customHeight="1"/>
    <row r="556" s="3" customFormat="1" ht="15.75" customHeight="1"/>
    <row r="557" s="3" customFormat="1" ht="15.75" customHeight="1"/>
    <row r="558" s="3" customFormat="1" ht="15.75" customHeight="1"/>
    <row r="559" s="3" customFormat="1" ht="15.75" customHeight="1"/>
    <row r="560" s="3" customFormat="1" ht="15.75" customHeight="1"/>
    <row r="561" s="3" customFormat="1" ht="15.75" customHeight="1"/>
    <row r="562" s="3" customFormat="1" ht="15.75" customHeight="1"/>
    <row r="563" s="3" customFormat="1" ht="15.75" customHeight="1"/>
    <row r="564" s="3" customFormat="1" ht="15.75" customHeight="1"/>
    <row r="565" s="3" customFormat="1" ht="15.75" customHeight="1"/>
    <row r="566" s="3" customFormat="1" ht="15.75" customHeight="1"/>
    <row r="567" s="3" customFormat="1" ht="15.75" customHeight="1"/>
    <row r="568" s="3" customFormat="1" ht="15.75" customHeight="1"/>
    <row r="569" s="3" customFormat="1" ht="15.75" customHeight="1"/>
    <row r="570" s="3" customFormat="1" ht="15.75" customHeight="1"/>
    <row r="571" s="3" customFormat="1" ht="15.75" customHeight="1"/>
    <row r="572" s="3" customFormat="1" ht="15.75" customHeight="1"/>
    <row r="573" s="3" customFormat="1" ht="15.75" customHeight="1"/>
    <row r="574" s="3" customFormat="1" ht="15.75" customHeight="1"/>
    <row r="575" s="3" customFormat="1" ht="15.75" customHeight="1"/>
    <row r="576" s="3" customFormat="1" ht="15.75" customHeight="1"/>
    <row r="577" s="3" customFormat="1" ht="15.75" customHeight="1"/>
    <row r="578" s="3" customFormat="1" ht="15.75" customHeight="1"/>
    <row r="579" s="3" customFormat="1" ht="15.75" customHeight="1"/>
    <row r="580" s="3" customFormat="1" ht="15.75" customHeight="1"/>
    <row r="581" s="3" customFormat="1" ht="15.75" customHeight="1"/>
    <row r="582" s="3" customFormat="1" ht="15.75" customHeight="1"/>
    <row r="583" s="3" customFormat="1" ht="15.75" customHeight="1"/>
    <row r="584" s="3" customFormat="1" ht="15.75" customHeight="1"/>
    <row r="585" s="3" customFormat="1" ht="15.75" customHeight="1"/>
    <row r="586" s="3" customFormat="1" ht="15.75" customHeight="1"/>
    <row r="587" s="3" customFormat="1" ht="15.75" customHeight="1"/>
    <row r="588" s="3" customFormat="1" ht="15.75" customHeight="1"/>
    <row r="589" s="3" customFormat="1" ht="15.75" customHeight="1"/>
    <row r="590" s="3" customFormat="1" ht="15.75" customHeight="1"/>
    <row r="591" s="3" customFormat="1" ht="15.75" customHeight="1"/>
    <row r="592" s="3" customFormat="1" ht="15.75" customHeight="1"/>
    <row r="593" s="3" customFormat="1" ht="15.75" customHeight="1"/>
    <row r="594" s="3" customFormat="1" ht="15.75" customHeight="1"/>
    <row r="595" s="3" customFormat="1" ht="15.75" customHeight="1"/>
    <row r="596" s="3" customFormat="1" ht="15.75" customHeight="1"/>
    <row r="597" s="3" customFormat="1" ht="15.75" customHeight="1"/>
    <row r="598" s="3" customFormat="1" ht="15.75" customHeight="1"/>
    <row r="599" s="3" customFormat="1" ht="15.75" customHeight="1"/>
    <row r="600" s="3" customFormat="1" ht="15.75" customHeight="1"/>
    <row r="601" s="3" customFormat="1" ht="15.75" customHeight="1"/>
    <row r="602" s="3" customFormat="1" ht="15.75" customHeight="1"/>
    <row r="603" s="3" customFormat="1" ht="15.75" customHeight="1"/>
    <row r="604" s="3" customFormat="1" ht="15.75" customHeight="1"/>
    <row r="605" s="3" customFormat="1" ht="15.75" customHeight="1"/>
    <row r="606" s="3" customFormat="1" ht="15.75" customHeight="1"/>
    <row r="607" s="3" customFormat="1" ht="15.75" customHeight="1"/>
    <row r="608" s="3" customFormat="1" ht="15.75" customHeight="1"/>
    <row r="609" s="3" customFormat="1" ht="15.75" customHeight="1"/>
    <row r="610" s="3" customFormat="1" ht="15.75" customHeight="1"/>
    <row r="611" s="3" customFormat="1" ht="15.75" customHeight="1"/>
    <row r="612" s="3" customFormat="1" ht="15.75" customHeight="1"/>
    <row r="613" s="3" customFormat="1" ht="15.75" customHeight="1"/>
    <row r="614" s="3" customFormat="1" ht="15.75" customHeight="1"/>
    <row r="615" s="3" customFormat="1" ht="15.75" customHeight="1"/>
    <row r="616" s="3" customFormat="1" ht="15.75" customHeight="1"/>
    <row r="617" s="3" customFormat="1" ht="15.75" customHeight="1"/>
    <row r="618" s="3" customFormat="1" ht="15.75" customHeight="1"/>
    <row r="619" s="3" customFormat="1" ht="15.75" customHeight="1"/>
    <row r="620" s="3" customFormat="1" ht="15.75" customHeight="1"/>
    <row r="621" s="3" customFormat="1" ht="15.75" customHeight="1"/>
    <row r="622" s="3" customFormat="1" ht="15.75" customHeight="1"/>
    <row r="623" s="3" customFormat="1" ht="15.75" customHeight="1"/>
    <row r="624" s="3" customFormat="1" ht="15.75" customHeight="1"/>
    <row r="625" s="3" customFormat="1" ht="15.75" customHeight="1"/>
    <row r="626" s="3" customFormat="1" ht="15.75" customHeight="1"/>
    <row r="627" s="3" customFormat="1" ht="15.75" customHeight="1"/>
    <row r="628" s="3" customFormat="1" ht="15.75" customHeight="1"/>
    <row r="629" s="3" customFormat="1" ht="15.75" customHeight="1"/>
    <row r="630" s="3" customFormat="1" ht="15.75" customHeight="1"/>
    <row r="631" s="3" customFormat="1" ht="15.75" customHeight="1"/>
    <row r="632" s="3" customFormat="1" ht="15.75" customHeight="1"/>
    <row r="633" s="3" customFormat="1" ht="15.75" customHeight="1"/>
    <row r="634" s="3" customFormat="1" ht="15.75" customHeight="1"/>
    <row r="635" s="3" customFormat="1" ht="15.75" customHeight="1"/>
    <row r="636" s="3" customFormat="1" ht="15.75" customHeight="1"/>
    <row r="637" s="3" customFormat="1" ht="15.75" customHeight="1"/>
    <row r="638" s="3" customFormat="1" ht="15.75" customHeight="1"/>
    <row r="639" s="3" customFormat="1" ht="15.75" customHeight="1"/>
    <row r="640" s="3" customFormat="1" ht="15.75" customHeight="1"/>
    <row r="641" s="3" customFormat="1" ht="15.75" customHeight="1"/>
    <row r="642" s="3" customFormat="1" ht="15.75" customHeight="1"/>
    <row r="643" s="3" customFormat="1" ht="15.75" customHeight="1"/>
    <row r="644" s="3" customFormat="1" ht="15.75" customHeight="1"/>
    <row r="645" s="3" customFormat="1" ht="15.75" customHeight="1"/>
    <row r="646" s="3" customFormat="1" ht="15.75" customHeight="1"/>
    <row r="647" s="3" customFormat="1" ht="15.75" customHeight="1"/>
    <row r="648" s="3" customFormat="1" ht="15.75" customHeight="1"/>
    <row r="649" s="3" customFormat="1" ht="15.75" customHeight="1"/>
    <row r="650" s="3" customFormat="1" ht="15.75" customHeight="1"/>
    <row r="651" s="3" customFormat="1" ht="15.75" customHeight="1"/>
    <row r="652" s="3" customFormat="1" ht="15.75" customHeight="1"/>
    <row r="653" s="3" customFormat="1" ht="15.75" customHeight="1"/>
    <row r="654" s="3" customFormat="1" ht="15.75" customHeight="1"/>
    <row r="655" s="3" customFormat="1" ht="15.75" customHeight="1"/>
    <row r="656" s="3" customFormat="1" ht="15.75" customHeight="1"/>
    <row r="657" s="3" customFormat="1" ht="15.75" customHeight="1"/>
    <row r="658" s="3" customFormat="1" ht="15.75" customHeight="1"/>
    <row r="659" s="3" customFormat="1" ht="15.75" customHeight="1"/>
    <row r="660" s="3" customFormat="1" ht="15.75" customHeight="1"/>
    <row r="661" s="3" customFormat="1" ht="15.75" customHeight="1"/>
    <row r="662" s="3" customFormat="1" ht="15.75" customHeight="1"/>
    <row r="663" s="3" customFormat="1" ht="15.75" customHeight="1"/>
    <row r="664" s="3" customFormat="1" ht="15.75" customHeight="1"/>
    <row r="665" s="3" customFormat="1" ht="15.75" customHeight="1"/>
    <row r="666" s="3" customFormat="1" ht="15.75" customHeight="1"/>
    <row r="667" s="3" customFormat="1" ht="15.75" customHeight="1"/>
    <row r="668" s="3" customFormat="1" ht="15.75" customHeight="1"/>
    <row r="669" s="3" customFormat="1" ht="15.75" customHeight="1"/>
    <row r="670" s="3" customFormat="1" ht="15.75" customHeight="1"/>
    <row r="671" s="3" customFormat="1" ht="15.75" customHeight="1"/>
    <row r="672" s="3" customFormat="1" ht="15.75" customHeight="1"/>
    <row r="673" s="3" customFormat="1" ht="15.75" customHeight="1"/>
    <row r="674" s="3" customFormat="1" ht="15.75" customHeight="1"/>
    <row r="675" s="3" customFormat="1" ht="15.75" customHeight="1"/>
    <row r="676" s="3" customFormat="1" ht="15.75" customHeight="1"/>
    <row r="677" s="3" customFormat="1" ht="15.75" customHeight="1"/>
    <row r="678" s="3" customFormat="1" ht="15.75" customHeight="1"/>
    <row r="679" s="3" customFormat="1" ht="15.75" customHeight="1"/>
    <row r="680" s="3" customFormat="1" ht="15.75" customHeight="1"/>
    <row r="681" s="3" customFormat="1" ht="15.75" customHeight="1"/>
    <row r="682" s="3" customFormat="1" ht="15.75" customHeight="1"/>
    <row r="683" s="3" customFormat="1" ht="15.75" customHeight="1"/>
    <row r="684" s="3" customFormat="1" ht="15.75" customHeight="1"/>
    <row r="685" s="3" customFormat="1" ht="15.75" customHeight="1"/>
    <row r="686" s="3" customFormat="1" ht="15.75" customHeight="1"/>
    <row r="687" s="3" customFormat="1" ht="15.75" customHeight="1"/>
    <row r="688" s="3" customFormat="1" ht="15.75" customHeight="1"/>
    <row r="689" s="3" customFormat="1" ht="15.75" customHeight="1"/>
    <row r="690" s="3" customFormat="1" ht="15.75" customHeight="1"/>
    <row r="691" s="3" customFormat="1" ht="15.75" customHeight="1"/>
    <row r="692" s="3" customFormat="1" ht="15.75" customHeight="1"/>
    <row r="693" s="3" customFormat="1" ht="15.75" customHeight="1"/>
    <row r="694" s="3" customFormat="1" ht="15.75" customHeight="1"/>
    <row r="695" s="3" customFormat="1" ht="15.75" customHeight="1"/>
    <row r="696" s="3" customFormat="1" ht="15.75" customHeight="1"/>
    <row r="697" s="3" customFormat="1" ht="15.75" customHeight="1"/>
    <row r="698" s="3" customFormat="1" ht="15.75" customHeight="1"/>
    <row r="699" s="3" customFormat="1" ht="15.75" customHeight="1"/>
    <row r="700" s="3" customFormat="1" ht="15.75" customHeight="1"/>
    <row r="701" s="3" customFormat="1" ht="15.75" customHeight="1"/>
    <row r="702" s="3" customFormat="1" ht="15.75" customHeight="1"/>
    <row r="703" s="3" customFormat="1" ht="15.75" customHeight="1"/>
    <row r="704" s="3" customFormat="1" ht="15.75" customHeight="1"/>
    <row r="705" s="3" customFormat="1" ht="15.75" customHeight="1"/>
    <row r="706" s="3" customFormat="1" ht="15.75" customHeight="1"/>
    <row r="707" s="3" customFormat="1" ht="15.75" customHeight="1"/>
    <row r="708" s="3" customFormat="1" ht="15.75" customHeight="1"/>
    <row r="709" s="3" customFormat="1" ht="15.75" customHeight="1"/>
    <row r="710" s="3" customFormat="1" ht="15.75" customHeight="1"/>
    <row r="711" s="3" customFormat="1" ht="15.75" customHeight="1"/>
    <row r="712" s="3" customFormat="1" ht="15.75" customHeight="1"/>
    <row r="713" s="3" customFormat="1" ht="15.75" customHeight="1"/>
    <row r="714" s="3" customFormat="1" ht="15.75" customHeight="1"/>
    <row r="715" s="3" customFormat="1" ht="15.75" customHeight="1"/>
    <row r="716" s="3" customFormat="1" ht="15.75" customHeight="1"/>
    <row r="717" s="3" customFormat="1" ht="15.75" customHeight="1"/>
    <row r="718" s="3" customFormat="1" ht="15.75" customHeight="1"/>
    <row r="719" s="3" customFormat="1" ht="15.75" customHeight="1"/>
    <row r="720" s="3" customFormat="1" ht="15.75" customHeight="1"/>
    <row r="721" s="3" customFormat="1" ht="15.75" customHeight="1"/>
    <row r="722" s="3" customFormat="1" ht="15.75" customHeight="1"/>
    <row r="723" s="3" customFormat="1" ht="15.75" customHeight="1"/>
    <row r="724" s="3" customFormat="1" ht="15.75" customHeight="1"/>
    <row r="725" s="3" customFormat="1" ht="15.75" customHeight="1"/>
    <row r="726" s="3" customFormat="1" ht="15.75" customHeight="1"/>
    <row r="727" s="3" customFormat="1" ht="15.75" customHeight="1"/>
    <row r="728" s="3" customFormat="1" ht="15.75" customHeight="1"/>
    <row r="729" s="3" customFormat="1" ht="15.75" customHeight="1"/>
    <row r="730" s="3" customFormat="1" ht="15.75" customHeight="1"/>
    <row r="731" s="3" customFormat="1" ht="15.75" customHeight="1"/>
    <row r="732" s="3" customFormat="1" ht="15.75" customHeight="1"/>
    <row r="733" s="3" customFormat="1" ht="15.75" customHeight="1"/>
    <row r="734" s="3" customFormat="1" ht="15.75" customHeight="1"/>
    <row r="735" s="3" customFormat="1" ht="15.75" customHeight="1"/>
    <row r="736" s="3" customFormat="1" ht="15.75" customHeight="1"/>
    <row r="737" s="3" customFormat="1" ht="15.75" customHeight="1"/>
    <row r="738" s="3" customFormat="1" ht="15.75" customHeight="1"/>
    <row r="739" s="3" customFormat="1" ht="15.75" customHeight="1"/>
    <row r="740" s="3" customFormat="1" ht="15.75" customHeight="1"/>
    <row r="741" s="3" customFormat="1" ht="15.75" customHeight="1"/>
    <row r="742" s="3" customFormat="1" ht="15.75" customHeight="1"/>
    <row r="743" s="3" customFormat="1" ht="15.75" customHeight="1"/>
    <row r="744" s="3" customFormat="1" ht="15.75" customHeight="1"/>
    <row r="745" s="3" customFormat="1" ht="15.75" customHeight="1"/>
    <row r="746" s="3" customFormat="1" ht="15.75" customHeight="1"/>
    <row r="747" s="3" customFormat="1" ht="15.75" customHeight="1"/>
    <row r="748" s="3" customFormat="1" ht="15.75" customHeight="1"/>
    <row r="749" s="3" customFormat="1" ht="15.75" customHeight="1"/>
    <row r="750" s="3" customFormat="1" ht="15.75" customHeight="1"/>
    <row r="751" s="3" customFormat="1" ht="15.75" customHeight="1"/>
    <row r="752" s="3" customFormat="1" ht="15.75" customHeight="1"/>
    <row r="753" s="3" customFormat="1" ht="15.75" customHeight="1"/>
    <row r="754" s="3" customFormat="1" ht="15.75" customHeight="1"/>
    <row r="755" s="3" customFormat="1" ht="15.75" customHeight="1"/>
    <row r="756" s="3" customFormat="1" ht="15.75" customHeight="1"/>
    <row r="757" s="3" customFormat="1" ht="15.75" customHeight="1"/>
    <row r="758" s="3" customFormat="1" ht="15.75" customHeight="1"/>
    <row r="759" s="3" customFormat="1" ht="15.75" customHeight="1"/>
    <row r="760" s="3" customFormat="1" ht="15.75" customHeight="1"/>
    <row r="761" s="3" customFormat="1" ht="15.75" customHeight="1"/>
    <row r="762" s="3" customFormat="1" ht="15.75" customHeight="1"/>
    <row r="763" s="3" customFormat="1" ht="15.75" customHeight="1"/>
    <row r="764" s="3" customFormat="1" ht="15.75" customHeight="1"/>
    <row r="765" s="3" customFormat="1" ht="15.75" customHeight="1"/>
    <row r="766" s="3" customFormat="1" ht="15.75" customHeight="1"/>
    <row r="767" s="3" customFormat="1" ht="15.75" customHeight="1"/>
    <row r="768" s="3" customFormat="1" ht="15.75" customHeight="1"/>
    <row r="769" s="3" customFormat="1" ht="15.75" customHeight="1"/>
    <row r="770" s="3" customFormat="1" ht="15.75" customHeight="1"/>
    <row r="771" s="3" customFormat="1" ht="15.75" customHeight="1"/>
    <row r="772" s="3" customFormat="1" ht="15.75" customHeight="1"/>
    <row r="773" s="3" customFormat="1" ht="15.75" customHeight="1"/>
    <row r="774" s="3" customFormat="1" ht="15.75" customHeight="1"/>
    <row r="775" s="3" customFormat="1" ht="15.75" customHeight="1"/>
    <row r="776" s="3" customFormat="1" ht="15.75" customHeight="1"/>
    <row r="777" s="3" customFormat="1" ht="15.75" customHeight="1"/>
    <row r="778" s="3" customFormat="1" ht="15.75" customHeight="1"/>
    <row r="779" s="3" customFormat="1" ht="15.75" customHeight="1"/>
    <row r="780" s="3" customFormat="1" ht="15.75" customHeight="1"/>
    <row r="781" s="3" customFormat="1" ht="15.75" customHeight="1"/>
    <row r="782" s="3" customFormat="1" ht="15.75" customHeight="1"/>
    <row r="783" s="3" customFormat="1" ht="15.75" customHeight="1"/>
    <row r="784" s="3" customFormat="1" ht="15.75" customHeight="1"/>
    <row r="785" s="3" customFormat="1" ht="15.75" customHeight="1"/>
    <row r="786" s="3" customFormat="1" ht="15.75" customHeight="1"/>
    <row r="787" s="3" customFormat="1" ht="15.75" customHeight="1"/>
    <row r="788" s="3" customFormat="1" ht="15.75" customHeight="1"/>
    <row r="789" s="3" customFormat="1" ht="15.75" customHeight="1"/>
    <row r="790" s="3" customFormat="1" ht="15.75" customHeight="1"/>
    <row r="791" s="3" customFormat="1" ht="15.75" customHeight="1"/>
    <row r="792" s="3" customFormat="1" ht="15.75" customHeight="1"/>
    <row r="793" s="3" customFormat="1" ht="15.75" customHeight="1"/>
    <row r="794" s="3" customFormat="1" ht="15.75" customHeight="1"/>
    <row r="795" s="3" customFormat="1" ht="15.75" customHeight="1"/>
    <row r="796" s="3" customFormat="1" ht="15.75" customHeight="1"/>
    <row r="797" s="3" customFormat="1" ht="15.75" customHeight="1"/>
    <row r="798" s="3" customFormat="1" ht="15.75" customHeight="1"/>
    <row r="799" s="3" customFormat="1" ht="15.75" customHeight="1"/>
    <row r="800" s="3" customFormat="1" ht="15.75" customHeight="1"/>
    <row r="801" s="3" customFormat="1" ht="15.75" customHeight="1"/>
    <row r="802" s="3" customFormat="1" ht="15.75" customHeight="1"/>
    <row r="803" s="3" customFormat="1" ht="15.75" customHeight="1"/>
    <row r="804" s="3" customFormat="1" ht="15.75" customHeight="1"/>
    <row r="805" s="3" customFormat="1" ht="15.75" customHeight="1"/>
    <row r="806" s="3" customFormat="1" ht="15.75" customHeight="1"/>
    <row r="807" s="3" customFormat="1" ht="15.75" customHeight="1"/>
    <row r="808" s="3" customFormat="1" ht="15.75" customHeight="1"/>
    <row r="809" s="3" customFormat="1" ht="15.75" customHeight="1"/>
    <row r="810" s="3" customFormat="1" ht="15.75" customHeight="1"/>
    <row r="811" s="3" customFormat="1" ht="15.75" customHeight="1"/>
    <row r="812" s="3" customFormat="1" ht="15.75" customHeight="1"/>
    <row r="813" s="3" customFormat="1" ht="15.75" customHeight="1"/>
    <row r="814" s="3" customFormat="1" ht="15.75" customHeight="1"/>
    <row r="815" s="3" customFormat="1" ht="15.75" customHeight="1"/>
    <row r="816" s="3" customFormat="1" ht="15.75" customHeight="1"/>
    <row r="817" s="3" customFormat="1" ht="15.75" customHeight="1"/>
    <row r="818" s="3" customFormat="1" ht="15.75" customHeight="1"/>
    <row r="819" s="3" customFormat="1" ht="15.75" customHeight="1"/>
    <row r="820" s="3" customFormat="1" ht="15.75" customHeight="1"/>
    <row r="821" s="3" customFormat="1" ht="15.75" customHeight="1"/>
    <row r="822" s="3" customFormat="1" ht="15.75" customHeight="1"/>
    <row r="823" s="3" customFormat="1" ht="15.75" customHeight="1"/>
    <row r="824" s="3" customFormat="1" ht="15.75" customHeight="1"/>
    <row r="825" s="3" customFormat="1" ht="15.75" customHeight="1"/>
    <row r="826" s="3" customFormat="1" ht="15.75" customHeight="1"/>
    <row r="827" s="3" customFormat="1" ht="15.75" customHeight="1"/>
    <row r="828" s="3" customFormat="1" ht="15.75" customHeight="1"/>
    <row r="829" s="3" customFormat="1" ht="15.75" customHeight="1"/>
    <row r="830" s="3" customFormat="1" ht="15.75" customHeight="1"/>
    <row r="831" s="3" customFormat="1" ht="15.75" customHeight="1"/>
    <row r="832" s="3" customFormat="1" ht="15.75" customHeight="1"/>
    <row r="833" s="3" customFormat="1" ht="15.75" customHeight="1"/>
    <row r="834" s="3" customFormat="1" ht="15.75" customHeight="1"/>
    <row r="835" s="3" customFormat="1" ht="15.75" customHeight="1"/>
    <row r="836" s="3" customFormat="1" ht="15.75" customHeight="1"/>
    <row r="837" s="3" customFormat="1" ht="15.75" customHeight="1"/>
    <row r="838" s="3" customFormat="1" ht="15.75" customHeight="1"/>
    <row r="839" s="3" customFormat="1" ht="15.75" customHeight="1"/>
    <row r="840" s="3" customFormat="1" ht="15.75" customHeight="1"/>
    <row r="841" s="3" customFormat="1" ht="15.75" customHeight="1"/>
    <row r="842" s="3" customFormat="1" ht="15.75" customHeight="1"/>
    <row r="843" s="3" customFormat="1" ht="15.75" customHeight="1"/>
    <row r="844" s="3" customFormat="1" ht="15.75" customHeight="1"/>
    <row r="845" s="3" customFormat="1" ht="15.75" customHeight="1"/>
    <row r="846" s="3" customFormat="1" ht="15.75" customHeight="1"/>
    <row r="847" s="3" customFormat="1" ht="15.75" customHeight="1"/>
    <row r="848" s="3" customFormat="1" ht="15.75" customHeight="1"/>
    <row r="849" s="3" customFormat="1" ht="15.75" customHeight="1"/>
    <row r="850" s="3" customFormat="1" ht="15.75" customHeight="1"/>
    <row r="851" s="3" customFormat="1" ht="15.75" customHeight="1"/>
    <row r="852" s="3" customFormat="1" ht="15.75" customHeight="1"/>
    <row r="853" s="3" customFormat="1" ht="15.75" customHeight="1"/>
    <row r="854" s="3" customFormat="1" ht="15.75" customHeight="1"/>
    <row r="855" s="3" customFormat="1" ht="15.75" customHeight="1"/>
    <row r="856" s="3" customFormat="1" ht="15.75" customHeight="1"/>
    <row r="857" s="3" customFormat="1" ht="15.75" customHeight="1"/>
    <row r="858" s="3" customFormat="1" ht="15.75" customHeight="1"/>
    <row r="859" s="3" customFormat="1" ht="15.75" customHeight="1"/>
    <row r="860" s="3" customFormat="1" ht="15.75" customHeight="1"/>
    <row r="861" s="3" customFormat="1" ht="15.75" customHeight="1"/>
    <row r="862" s="3" customFormat="1" ht="15.75" customHeight="1"/>
    <row r="863" s="3" customFormat="1" ht="15.75" customHeight="1"/>
    <row r="864" s="3" customFormat="1" ht="15.75" customHeight="1"/>
    <row r="865" s="3" customFormat="1" ht="15.75" customHeight="1"/>
    <row r="866" s="3" customFormat="1" ht="15.75" customHeight="1"/>
    <row r="867" s="3" customFormat="1" ht="15.75" customHeight="1"/>
    <row r="868" s="3" customFormat="1" ht="15.75" customHeight="1"/>
    <row r="869" s="3" customFormat="1" ht="15.75" customHeight="1"/>
    <row r="870" s="3" customFormat="1" ht="15.75" customHeight="1"/>
    <row r="871" s="3" customFormat="1" ht="15.75" customHeight="1"/>
    <row r="872" s="3" customFormat="1" ht="15.75" customHeight="1"/>
    <row r="873" s="3" customFormat="1" ht="15.75" customHeight="1"/>
    <row r="874" s="3" customFormat="1" ht="15.75" customHeight="1"/>
    <row r="875" s="3" customFormat="1" ht="15.75" customHeight="1"/>
    <row r="876" s="3" customFormat="1" ht="15.75" customHeight="1"/>
    <row r="877" s="3" customFormat="1" ht="15.75" customHeight="1"/>
    <row r="878" s="3" customFormat="1" ht="15.75" customHeight="1"/>
    <row r="879" s="3" customFormat="1" ht="15.75" customHeight="1"/>
    <row r="880" s="3" customFormat="1" ht="15.75" customHeight="1"/>
    <row r="881" s="3" customFormat="1" ht="15.75" customHeight="1"/>
    <row r="882" s="3" customFormat="1" ht="15.75" customHeight="1"/>
    <row r="883" s="3" customFormat="1" ht="15.75" customHeight="1"/>
    <row r="884" s="3" customFormat="1" ht="15.75" customHeight="1"/>
    <row r="885" s="3" customFormat="1" ht="15.75" customHeight="1"/>
    <row r="886" s="3" customFormat="1" ht="15.75" customHeight="1"/>
    <row r="887" s="3" customFormat="1" ht="15.75" customHeight="1"/>
    <row r="888" s="3" customFormat="1" ht="15.75" customHeight="1"/>
    <row r="889" s="3" customFormat="1" ht="15.75" customHeight="1"/>
    <row r="890" s="3" customFormat="1" ht="15.75" customHeight="1"/>
    <row r="891" s="3" customFormat="1" ht="15.75" customHeight="1"/>
    <row r="892" s="3" customFormat="1" ht="15.75" customHeight="1"/>
    <row r="893" s="3" customFormat="1" ht="15.75" customHeight="1"/>
    <row r="894" s="3" customFormat="1" ht="15.75" customHeight="1"/>
    <row r="895" s="3" customFormat="1" ht="15.75" customHeight="1"/>
    <row r="896" s="3" customFormat="1" ht="15.75" customHeight="1"/>
    <row r="897" s="3" customFormat="1" ht="15.75" customHeight="1"/>
    <row r="898" s="3" customFormat="1" ht="15.75" customHeight="1"/>
    <row r="899" s="3" customFormat="1" ht="15.75" customHeight="1"/>
    <row r="900" s="3" customFormat="1" ht="15.75" customHeight="1"/>
    <row r="901" s="3" customFormat="1" ht="15.75" customHeight="1"/>
    <row r="902" s="3" customFormat="1" ht="15.75" customHeight="1"/>
    <row r="903" s="3" customFormat="1" ht="15.75" customHeight="1"/>
    <row r="904" s="3" customFormat="1" ht="15.75" customHeight="1"/>
    <row r="905" s="3" customFormat="1" ht="15.75" customHeight="1"/>
    <row r="906" s="3" customFormat="1" ht="15.75" customHeight="1"/>
    <row r="907" s="3" customFormat="1" ht="15.75" customHeight="1"/>
    <row r="908" s="3" customFormat="1" ht="15.75" customHeight="1"/>
    <row r="909" s="3" customFormat="1" ht="15.75" customHeight="1"/>
    <row r="910" s="3" customFormat="1" ht="15.75" customHeight="1"/>
    <row r="911" s="3" customFormat="1" ht="15.75" customHeight="1"/>
    <row r="912" s="3" customFormat="1" ht="15.75" customHeight="1"/>
    <row r="913" s="3" customFormat="1" ht="15.75" customHeight="1"/>
    <row r="914" s="3" customFormat="1" ht="15.75" customHeight="1"/>
    <row r="915" s="3" customFormat="1" ht="15.75" customHeight="1"/>
    <row r="916" s="3" customFormat="1" ht="15.75" customHeight="1"/>
    <row r="917" s="3" customFormat="1" ht="15.75" customHeight="1"/>
    <row r="918" s="3" customFormat="1" ht="15.75" customHeight="1"/>
    <row r="919" s="3" customFormat="1" ht="15.75" customHeight="1"/>
    <row r="920" s="3" customFormat="1" ht="15.75" customHeight="1"/>
    <row r="921" s="3" customFormat="1" ht="15.75" customHeight="1"/>
    <row r="922" s="3" customFormat="1" ht="15.75" customHeight="1"/>
    <row r="923" s="3" customFormat="1" ht="15.75" customHeight="1"/>
    <row r="924" s="3" customFormat="1" ht="15.75" customHeight="1"/>
    <row r="925" s="3" customFormat="1" ht="15.75" customHeight="1"/>
    <row r="926" s="3" customFormat="1" ht="15.75" customHeight="1"/>
    <row r="927" s="3" customFormat="1" ht="15.75" customHeight="1"/>
    <row r="928" s="3" customFormat="1" ht="15.75" customHeight="1"/>
    <row r="929" s="3" customFormat="1" ht="15.75" customHeight="1"/>
    <row r="930" s="3" customFormat="1" ht="15.75" customHeight="1"/>
    <row r="931" s="3" customFormat="1" ht="15.75" customHeight="1"/>
    <row r="932" s="3" customFormat="1" ht="15.75" customHeight="1"/>
    <row r="933" s="3" customFormat="1" ht="15.75" customHeight="1"/>
    <row r="934" s="3" customFormat="1" ht="15.75" customHeight="1"/>
    <row r="935" s="3" customFormat="1" ht="15.75" customHeight="1"/>
    <row r="936" s="3" customFormat="1" ht="15.75" customHeight="1"/>
    <row r="937" s="3" customFormat="1" ht="15.75" customHeight="1"/>
    <row r="938" s="3" customFormat="1" ht="15.75" customHeight="1"/>
    <row r="939" s="3" customFormat="1" ht="15.75" customHeight="1"/>
    <row r="940" s="3" customFormat="1" ht="15.75" customHeight="1"/>
    <row r="941" s="3" customFormat="1" ht="15.75" customHeight="1"/>
    <row r="942" s="3" customFormat="1" ht="15.75" customHeight="1"/>
    <row r="943" s="3" customFormat="1" ht="15.75" customHeight="1"/>
    <row r="944" s="3" customFormat="1" ht="15.75" customHeight="1"/>
    <row r="945" s="3" customFormat="1" ht="15.75" customHeight="1"/>
    <row r="946" s="3" customFormat="1" ht="15.75" customHeight="1"/>
    <row r="947" s="3" customFormat="1" ht="15.75" customHeight="1"/>
    <row r="948" s="3" customFormat="1" ht="15.75" customHeight="1"/>
    <row r="949" s="3" customFormat="1" ht="15.75" customHeight="1"/>
    <row r="950" s="3" customFormat="1" ht="15.75" customHeight="1"/>
    <row r="951" s="3" customFormat="1" ht="15.75" customHeight="1"/>
    <row r="952" s="3" customFormat="1" ht="15.75" customHeight="1"/>
    <row r="953" s="3" customFormat="1" ht="15.75" customHeight="1"/>
    <row r="954" s="3" customFormat="1" ht="15.75" customHeight="1"/>
    <row r="955" s="3" customFormat="1" ht="15.75" customHeight="1"/>
    <row r="956" s="3" customFormat="1" ht="15.75" customHeight="1"/>
    <row r="957" s="3" customFormat="1" ht="15.75" customHeight="1"/>
    <row r="958" s="3" customFormat="1" ht="15.75" customHeight="1"/>
    <row r="959" s="3" customFormat="1" ht="15.75" customHeight="1"/>
    <row r="960" s="3" customFormat="1" ht="15.75" customHeight="1"/>
    <row r="961" s="3" customFormat="1" ht="15.75" customHeight="1"/>
    <row r="962" s="3" customFormat="1" ht="15.75" customHeight="1"/>
    <row r="963" s="3" customFormat="1" ht="15.75" customHeight="1"/>
    <row r="964" s="3" customFormat="1" ht="15.75" customHeight="1"/>
    <row r="965" s="3" customFormat="1" ht="15.75" customHeight="1"/>
    <row r="966" s="3" customFormat="1" ht="15.75" customHeight="1"/>
    <row r="967" s="3" customFormat="1" ht="15.75" customHeight="1"/>
    <row r="968" s="3" customFormat="1" ht="15.75" customHeight="1"/>
    <row r="969" s="3" customFormat="1" ht="15.75" customHeight="1"/>
    <row r="970" s="3" customFormat="1" ht="15.75" customHeight="1"/>
    <row r="971" s="3" customFormat="1" ht="15.75" customHeight="1"/>
    <row r="972" s="3" customFormat="1" ht="15.75" customHeight="1"/>
    <row r="973" s="3" customFormat="1" ht="15.75" customHeight="1"/>
    <row r="974" s="3" customFormat="1" ht="15.75" customHeight="1"/>
    <row r="975" s="3" customFormat="1" ht="15.75" customHeight="1"/>
    <row r="976" s="3" customFormat="1" ht="15.75" customHeight="1"/>
    <row r="977" s="3" customFormat="1" ht="15.75" customHeight="1"/>
    <row r="978" s="3" customFormat="1" ht="15.75" customHeight="1"/>
    <row r="979" s="3" customFormat="1" ht="15.75" customHeight="1"/>
    <row r="980" s="3" customFormat="1" ht="15.75" customHeight="1"/>
    <row r="981" s="3" customFormat="1" ht="15.75" customHeight="1"/>
    <row r="982" s="3" customFormat="1" ht="15.75" customHeight="1"/>
    <row r="983" s="3" customFormat="1" ht="15.75" customHeight="1"/>
    <row r="984" s="3" customFormat="1" ht="15.75" customHeight="1"/>
    <row r="985" s="3" customFormat="1" ht="15.75" customHeight="1"/>
    <row r="986" s="3" customFormat="1" ht="15.75" customHeight="1"/>
    <row r="987" s="3" customFormat="1" ht="15.75" customHeight="1"/>
    <row r="988" s="3" customFormat="1" ht="15.75" customHeight="1"/>
    <row r="989" s="3" customFormat="1" ht="15.75" customHeight="1"/>
    <row r="990" s="3" customFormat="1" ht="15.75" customHeight="1"/>
    <row r="991" s="3" customFormat="1" ht="15.75" customHeight="1"/>
    <row r="992" s="3" customFormat="1" ht="15.75" customHeight="1"/>
    <row r="993" s="3" customFormat="1" ht="15.75" customHeight="1"/>
    <row r="994" s="3" customFormat="1" ht="15.75" customHeight="1"/>
    <row r="995" s="3" customFormat="1" ht="15.75" customHeight="1"/>
    <row r="996" s="3" customFormat="1" ht="15.75" customHeight="1"/>
    <row r="997" s="3" customFormat="1" ht="15.75" customHeight="1"/>
    <row r="998" s="3" customFormat="1" ht="15.75" customHeight="1"/>
    <row r="999" s="3" customFormat="1" ht="15.75" customHeight="1"/>
    <row r="1000" s="3" customFormat="1" ht="15.75" customHeight="1"/>
  </sheetData>
  <mergeCells count="12">
    <mergeCell ref="A45:D45"/>
    <mergeCell ref="A49:D49"/>
    <mergeCell ref="A62:D62"/>
    <mergeCell ref="A71:D71"/>
    <mergeCell ref="A83:D83"/>
    <mergeCell ref="A87:D87"/>
    <mergeCell ref="A1:C1"/>
    <mergeCell ref="A2:D2"/>
    <mergeCell ref="A4:D4"/>
    <mergeCell ref="A16:D16"/>
    <mergeCell ref="A32:D32"/>
    <mergeCell ref="A41:D41"/>
  </mergeCells>
  <dataValidations count="1">
    <dataValidation type="list" allowBlank="1" sqref="B5:B13 B17:B29 B33:B38 B42:B43 B46:B47 B50:B60 B63:B69 B72:B81 B84" xr:uid="{CBE3B0AE-3FBC-440B-AE80-547FB6C5DF7F}">
      <formula1>"Choose from dropdown,Yes,No"</formula1>
    </dataValidation>
  </dataValidations>
  <hyperlinks>
    <hyperlink ref="D10" r:id="rId1" xr:uid="{62637256-BC0F-42E3-8BFC-0D0265E6BF0A}"/>
    <hyperlink ref="D21" r:id="rId2" xr:uid="{D94170A4-E766-4848-AB42-91BF8587D45F}"/>
    <hyperlink ref="D29" r:id="rId3" xr:uid="{6B8320DD-CADF-4EBC-978D-743133ED1946}"/>
    <hyperlink ref="D36" r:id="rId4" xr:uid="{2909BB70-2C1D-4600-9750-A4BBA1DD2801}"/>
    <hyperlink ref="D37" r:id="rId5" xr:uid="{6177F9F1-D1B9-464C-825C-10CBDFBFE098}"/>
    <hyperlink ref="D43" r:id="rId6" xr:uid="{5637A8B3-B65A-42F5-8C8C-8CBE157C1C2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Client Profile</vt:lpstr>
      <vt:lpstr>Needs Assessment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 Norris</dc:creator>
  <cp:lastModifiedBy>Tia Norris</cp:lastModifiedBy>
  <dcterms:created xsi:type="dcterms:W3CDTF">2022-03-05T20:31:42Z</dcterms:created>
  <dcterms:modified xsi:type="dcterms:W3CDTF">2022-03-05T20:34:12Z</dcterms:modified>
</cp:coreProperties>
</file>