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lex.Stewart\Documents\Documents\2 - Work\SEGH\"/>
    </mc:Choice>
  </mc:AlternateContent>
  <xr:revisionPtr revIDLastSave="0" documentId="10_ncr:100000_{01878CDB-DF42-4D97-8671-21E762FD4518}" xr6:coauthVersionLast="31" xr6:coauthVersionMax="31" xr10:uidLastSave="{00000000-0000-0000-0000-000000000000}"/>
  <bookViews>
    <workbookView xWindow="0" yWindow="0" windowWidth="20490" windowHeight="90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L67" i="1"/>
  <c r="L64" i="1"/>
  <c r="K47" i="1"/>
  <c r="H44" i="1"/>
  <c r="K43" i="1"/>
  <c r="H43" i="1"/>
  <c r="H42" i="1"/>
  <c r="H41" i="1"/>
  <c r="H40" i="1"/>
  <c r="K39" i="1"/>
  <c r="H39" i="1"/>
  <c r="H38" i="1"/>
  <c r="B21" i="1"/>
  <c r="B20" i="1"/>
  <c r="B19" i="1"/>
  <c r="F68" i="1"/>
  <c r="B18" i="1"/>
  <c r="E68" i="1" s="1"/>
  <c r="B9" i="1"/>
  <c r="B13" i="1" s="1"/>
  <c r="H68" i="1" l="1"/>
  <c r="L59" i="1"/>
  <c r="L55" i="1"/>
  <c r="L61" i="1"/>
  <c r="L60" i="1"/>
  <c r="L56" i="1"/>
  <c r="L53" i="1"/>
  <c r="L57" i="1"/>
  <c r="L66" i="1"/>
  <c r="L58" i="1"/>
  <c r="L74" i="1" l="1"/>
  <c r="H3" i="1"/>
</calcChain>
</file>

<file path=xl/sharedStrings.xml><?xml version="1.0" encoding="utf-8"?>
<sst xmlns="http://schemas.openxmlformats.org/spreadsheetml/2006/main" count="104" uniqueCount="89">
  <si>
    <t>SEGH</t>
  </si>
  <si>
    <t>daily fee calc</t>
  </si>
  <si>
    <t>total for 2 days</t>
  </si>
  <si>
    <t>Number of attendees</t>
  </si>
  <si>
    <t xml:space="preserve"> </t>
  </si>
  <si>
    <t>days</t>
  </si>
  <si>
    <t>t&amp;c</t>
  </si>
  <si>
    <t>lunch</t>
  </si>
  <si>
    <t>proc</t>
  </si>
  <si>
    <t>bag</t>
  </si>
  <si>
    <t>*60th of fixed costs of £7k</t>
  </si>
  <si>
    <t>*admin</t>
  </si>
  <si>
    <t>1 day cost</t>
  </si>
  <si>
    <t>daily</t>
  </si>
  <si>
    <t>*</t>
  </si>
  <si>
    <t>Hangers-on</t>
  </si>
  <si>
    <t>Total</t>
  </si>
  <si>
    <t>*student = 20% discount</t>
  </si>
  <si>
    <t>vat?</t>
  </si>
  <si>
    <t>INCOME</t>
  </si>
  <si>
    <r>
      <t>EXPENDITURE</t>
    </r>
    <r>
      <rPr>
        <sz val="10"/>
        <rFont val="Arial"/>
        <family val="2"/>
      </rPr>
      <t xml:space="preserve"> </t>
    </r>
  </si>
  <si>
    <t>Surplus /</t>
  </si>
  <si>
    <t>2004 rates</t>
  </si>
  <si>
    <t>Estimated</t>
  </si>
  <si>
    <t>Actual to date</t>
  </si>
  <si>
    <t>Deficit</t>
  </si>
  <si>
    <t>Fixed Costs</t>
  </si>
  <si>
    <t>Unit price</t>
  </si>
  <si>
    <t>No.</t>
  </si>
  <si>
    <t xml:space="preserve">Estimated </t>
  </si>
  <si>
    <t>Publicity leaflets</t>
  </si>
  <si>
    <t>Abstracts</t>
  </si>
  <si>
    <t>Room Hire University (plus 3% inflation)</t>
  </si>
  <si>
    <t>???</t>
  </si>
  <si>
    <t>field trip</t>
  </si>
  <si>
    <t>special fee daily</t>
  </si>
  <si>
    <t>Postage</t>
  </si>
  <si>
    <r>
      <t>Sponsorship</t>
    </r>
    <r>
      <rPr>
        <b/>
        <sz val="10"/>
        <rFont val="Arial"/>
        <family val="2"/>
      </rPr>
      <t xml:space="preserve">:  </t>
    </r>
  </si>
  <si>
    <t>delegates</t>
  </si>
  <si>
    <t>Administration</t>
  </si>
  <si>
    <t>Administration Assisstance</t>
  </si>
  <si>
    <t>IT Technician</t>
  </si>
  <si>
    <t>Cancellation Insurance</t>
  </si>
  <si>
    <t>Website</t>
  </si>
  <si>
    <t>Entertainment</t>
  </si>
  <si>
    <t>Contingency</t>
  </si>
  <si>
    <t>Janitorial support</t>
  </si>
  <si>
    <r>
      <t xml:space="preserve">invited speakers: </t>
    </r>
    <r>
      <rPr>
        <b/>
        <sz val="10"/>
        <rFont val="Arial"/>
        <family val="2"/>
      </rPr>
      <t>Prof Brit Salbu</t>
    </r>
  </si>
  <si>
    <t>Exhibition Space</t>
  </si>
  <si>
    <t>3 x 1m @500 for 2 days + vat</t>
  </si>
  <si>
    <t>travel</t>
  </si>
  <si>
    <t>accomodation</t>
  </si>
  <si>
    <t>2 night @ 60</t>
  </si>
  <si>
    <t>meals</t>
  </si>
  <si>
    <r>
      <t xml:space="preserve">invited speakers: </t>
    </r>
    <r>
      <rPr>
        <b/>
        <sz val="10"/>
        <rFont val="Arial"/>
        <family val="2"/>
      </rPr>
      <t>Prof Ken Donaldson</t>
    </r>
  </si>
  <si>
    <t>3 night @ 60</t>
  </si>
  <si>
    <r>
      <t xml:space="preserve">invited speakers: </t>
    </r>
    <r>
      <rPr>
        <b/>
        <sz val="10"/>
        <rFont val="Arial"/>
        <family val="2"/>
      </rPr>
      <t>Dr Campbell Gemmell</t>
    </r>
  </si>
  <si>
    <t>1 night @ 60</t>
  </si>
  <si>
    <t>Total Fixed Costs</t>
  </si>
  <si>
    <t>Variable Costs</t>
  </si>
  <si>
    <t>conference bags</t>
  </si>
  <si>
    <t>poster boards</t>
  </si>
  <si>
    <t xml:space="preserve">Delegate packs </t>
  </si>
  <si>
    <t>welcome reception sun 3rd</t>
  </si>
  <si>
    <t>closing reception tue 5th</t>
  </si>
  <si>
    <t>T&amp;C 2/day x 2 d</t>
  </si>
  <si>
    <t>lunch x 2 days</t>
  </si>
  <si>
    <t>Pre-dinner drinks</t>
  </si>
  <si>
    <t xml:space="preserve">Dinner </t>
  </si>
  <si>
    <t>Coaches (dinner)</t>
  </si>
  <si>
    <t>Field trip Coach</t>
  </si>
  <si>
    <t>field trip entrance</t>
  </si>
  <si>
    <t>Coaches (daily)</t>
  </si>
  <si>
    <t>estimated</t>
  </si>
  <si>
    <t>to date</t>
  </si>
  <si>
    <t>surplus/deficit</t>
  </si>
  <si>
    <t>bank charges</t>
  </si>
  <si>
    <t>new members fee to SEGH</t>
  </si>
  <si>
    <t>£40 &amp; £25</t>
  </si>
  <si>
    <t>TOTAL</t>
  </si>
  <si>
    <t>PROJECTED PROFIT</t>
  </si>
  <si>
    <t>Number of Keynote speakers</t>
  </si>
  <si>
    <t>academic SEGH</t>
  </si>
  <si>
    <t>student SEGH</t>
  </si>
  <si>
    <t>academic non SEGH</t>
  </si>
  <si>
    <t>student non SEGH</t>
  </si>
  <si>
    <t>Attending with fees waived</t>
  </si>
  <si>
    <t>Attending - exhibitors/sponsors</t>
  </si>
  <si>
    <t>daily SEGH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</si>
</sst>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  <numFmt numFmtId="166" formatCode="&quot;£&quot;#,##0.0"/>
    <numFmt numFmtId="167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Fill="1"/>
    <xf numFmtId="0" fontId="7" fillId="0" borderId="0" xfId="0" applyFont="1" applyFill="1"/>
    <xf numFmtId="164" fontId="0" fillId="0" borderId="0" xfId="0" applyNumberFormat="1" applyFill="1"/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1" fontId="0" fillId="0" borderId="0" xfId="0" applyNumberFormat="1" applyFill="1" applyBorder="1"/>
    <xf numFmtId="1" fontId="0" fillId="0" borderId="6" xfId="0" applyNumberFormat="1" applyFill="1" applyBorder="1"/>
    <xf numFmtId="1" fontId="0" fillId="0" borderId="7" xfId="0" applyNumberFormat="1" applyFill="1" applyBorder="1"/>
    <xf numFmtId="0" fontId="7" fillId="0" borderId="8" xfId="0" applyFont="1" applyFill="1" applyBorder="1"/>
    <xf numFmtId="0" fontId="0" fillId="0" borderId="9" xfId="0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165" fontId="0" fillId="0" borderId="0" xfId="1" applyNumberFormat="1" applyFont="1" applyFill="1"/>
    <xf numFmtId="164" fontId="7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NumberFormat="1" applyFill="1"/>
    <xf numFmtId="164" fontId="7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7" fontId="0" fillId="0" borderId="0" xfId="0" applyNumberFormat="1" applyFill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44" fontId="9" fillId="0" borderId="0" xfId="1" applyFont="1" applyFill="1"/>
    <xf numFmtId="164" fontId="10" fillId="0" borderId="11" xfId="0" applyNumberFormat="1" applyFont="1" applyFill="1" applyBorder="1" applyAlignment="1">
      <alignment horizontal="center"/>
    </xf>
    <xf numFmtId="0" fontId="8" fillId="0" borderId="0" xfId="0" applyFont="1" applyFill="1"/>
    <xf numFmtId="164" fontId="11" fillId="0" borderId="12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workbookViewId="0">
      <selection activeCell="E3" sqref="E3"/>
    </sheetView>
  </sheetViews>
  <sheetFormatPr defaultRowHeight="14.5" x14ac:dyDescent="0.35"/>
  <cols>
    <col min="1" max="1" width="28.1796875" bestFit="1" customWidth="1"/>
  </cols>
  <sheetData>
    <row r="1" spans="1:15" ht="20" x14ac:dyDescent="0.4">
      <c r="A1" s="1" t="s">
        <v>0</v>
      </c>
      <c r="B1" s="2"/>
      <c r="C1" s="2"/>
      <c r="D1" s="2"/>
      <c r="E1" s="2"/>
      <c r="F1" s="3"/>
      <c r="G1" s="4"/>
      <c r="H1" s="2"/>
      <c r="I1" s="2"/>
      <c r="J1" s="2"/>
      <c r="K1" s="5"/>
      <c r="L1" s="5"/>
      <c r="M1" s="2"/>
      <c r="N1" s="2"/>
      <c r="O1" s="2"/>
    </row>
    <row r="2" spans="1:15" ht="20" x14ac:dyDescent="0.4">
      <c r="A2" s="1"/>
      <c r="B2" s="2"/>
      <c r="C2" s="2"/>
      <c r="D2" s="2"/>
      <c r="E2" s="2"/>
      <c r="F2" s="6"/>
      <c r="G2" s="2"/>
      <c r="H2" s="2"/>
      <c r="I2" s="2"/>
      <c r="J2" s="7"/>
      <c r="K2" s="8"/>
      <c r="L2" s="8" t="s">
        <v>1</v>
      </c>
      <c r="M2" s="9" t="s">
        <v>2</v>
      </c>
      <c r="N2" s="9"/>
      <c r="O2" s="10"/>
    </row>
    <row r="3" spans="1:15" x14ac:dyDescent="0.35">
      <c r="A3" s="11" t="s">
        <v>3</v>
      </c>
      <c r="B3" s="12" t="s">
        <v>4</v>
      </c>
      <c r="C3" s="2"/>
      <c r="D3" s="2"/>
      <c r="E3" s="12">
        <v>3</v>
      </c>
      <c r="F3" s="12" t="s">
        <v>5</v>
      </c>
      <c r="G3" s="2"/>
      <c r="H3" s="13">
        <f>M74</f>
        <v>0</v>
      </c>
      <c r="I3" s="2"/>
      <c r="J3" s="14"/>
      <c r="K3" s="15"/>
      <c r="L3" s="15" t="s">
        <v>6</v>
      </c>
      <c r="M3" s="16"/>
      <c r="N3" s="16"/>
      <c r="O3" s="17"/>
    </row>
    <row r="4" spans="1:15" x14ac:dyDescent="0.35">
      <c r="A4" s="11" t="s">
        <v>82</v>
      </c>
      <c r="B4" s="12">
        <v>20</v>
      </c>
      <c r="C4" s="2"/>
      <c r="D4" s="2"/>
      <c r="E4" s="12"/>
      <c r="F4" s="12"/>
      <c r="G4" s="2"/>
      <c r="H4" s="13"/>
      <c r="I4" s="2"/>
      <c r="J4" s="14"/>
      <c r="K4" s="15"/>
      <c r="L4" s="15" t="s">
        <v>7</v>
      </c>
      <c r="M4" s="16"/>
      <c r="N4" s="16"/>
      <c r="O4" s="17"/>
    </row>
    <row r="5" spans="1:15" x14ac:dyDescent="0.35">
      <c r="A5" s="11" t="s">
        <v>83</v>
      </c>
      <c r="B5" s="12">
        <v>10</v>
      </c>
      <c r="C5" s="2"/>
      <c r="D5" s="2"/>
      <c r="E5" s="12"/>
      <c r="F5" s="12"/>
      <c r="G5" s="2"/>
      <c r="H5" s="13"/>
      <c r="I5" s="2"/>
      <c r="J5" s="14"/>
      <c r="K5" s="15"/>
      <c r="L5" s="15" t="s">
        <v>8</v>
      </c>
      <c r="M5" s="16"/>
      <c r="N5" s="16"/>
      <c r="O5" s="17"/>
    </row>
    <row r="6" spans="1:15" x14ac:dyDescent="0.35">
      <c r="A6" s="11" t="s">
        <v>84</v>
      </c>
      <c r="B6" s="12">
        <v>5</v>
      </c>
      <c r="C6" s="2"/>
      <c r="D6" s="2"/>
      <c r="E6" s="12"/>
      <c r="F6" s="12"/>
      <c r="G6" s="2"/>
      <c r="H6" s="13"/>
      <c r="I6" s="2"/>
      <c r="J6" s="14"/>
      <c r="K6" s="15"/>
      <c r="L6" s="15" t="s">
        <v>9</v>
      </c>
      <c r="M6" s="16"/>
      <c r="N6" s="16"/>
      <c r="O6" s="17"/>
    </row>
    <row r="7" spans="1:15" x14ac:dyDescent="0.35">
      <c r="A7" s="11" t="s">
        <v>85</v>
      </c>
      <c r="B7" s="12">
        <v>5</v>
      </c>
      <c r="C7" s="2"/>
      <c r="D7" s="2"/>
      <c r="E7" s="12"/>
      <c r="F7" s="12"/>
      <c r="G7" s="2"/>
      <c r="H7" s="13"/>
      <c r="I7" s="2"/>
      <c r="J7" s="18" t="s">
        <v>10</v>
      </c>
      <c r="K7" s="15"/>
      <c r="L7" s="15" t="s">
        <v>11</v>
      </c>
      <c r="M7" s="19"/>
      <c r="N7" s="16" t="s">
        <v>12</v>
      </c>
      <c r="O7" s="17"/>
    </row>
    <row r="8" spans="1:15" x14ac:dyDescent="0.35">
      <c r="A8" s="11" t="s">
        <v>86</v>
      </c>
      <c r="B8" s="12">
        <v>1</v>
      </c>
      <c r="C8" s="2"/>
      <c r="D8" s="2"/>
      <c r="E8" s="12"/>
      <c r="F8" s="12"/>
      <c r="G8" s="2"/>
      <c r="H8" s="2"/>
      <c r="I8" s="2"/>
      <c r="J8" s="14"/>
      <c r="K8" s="15"/>
      <c r="L8" s="15"/>
      <c r="M8" s="20"/>
      <c r="N8" s="21"/>
      <c r="O8" s="17"/>
    </row>
    <row r="9" spans="1:15" x14ac:dyDescent="0.35">
      <c r="A9" s="11" t="s">
        <v>87</v>
      </c>
      <c r="B9" s="12">
        <f>SUM(B26:B30)</f>
        <v>4</v>
      </c>
      <c r="C9" s="2"/>
      <c r="D9" s="2"/>
      <c r="E9" s="12"/>
      <c r="F9" s="12"/>
      <c r="G9" s="2"/>
      <c r="H9" s="2"/>
      <c r="I9" s="2"/>
      <c r="J9" s="14"/>
      <c r="K9" s="15" t="s">
        <v>13</v>
      </c>
      <c r="L9" s="15"/>
      <c r="M9" s="16"/>
      <c r="N9" s="16"/>
      <c r="O9" s="17" t="s">
        <v>14</v>
      </c>
    </row>
    <row r="10" spans="1:15" x14ac:dyDescent="0.35">
      <c r="A10" s="11" t="s">
        <v>81</v>
      </c>
      <c r="B10" s="12">
        <v>3</v>
      </c>
      <c r="C10" s="2"/>
      <c r="D10" s="2"/>
      <c r="E10" s="12"/>
      <c r="F10" s="12"/>
      <c r="G10" s="2"/>
      <c r="H10" s="2"/>
      <c r="I10" s="2"/>
      <c r="J10" s="14"/>
      <c r="K10" s="15" t="s">
        <v>88</v>
      </c>
      <c r="L10" s="15"/>
      <c r="M10" s="16"/>
      <c r="N10" s="16"/>
      <c r="O10" s="17" t="s">
        <v>14</v>
      </c>
    </row>
    <row r="11" spans="1:15" ht="15" thickBot="1" x14ac:dyDescent="0.4">
      <c r="A11" s="11" t="s">
        <v>15</v>
      </c>
      <c r="B11" s="22">
        <v>5</v>
      </c>
      <c r="C11" s="2"/>
      <c r="D11" s="2"/>
      <c r="E11" s="12"/>
      <c r="F11" s="12"/>
      <c r="G11" s="2"/>
      <c r="H11" s="2"/>
      <c r="I11" s="2"/>
      <c r="J11" s="14"/>
      <c r="K11" s="15"/>
      <c r="L11" s="15"/>
      <c r="M11" s="16"/>
      <c r="N11" s="16"/>
      <c r="O11" s="17"/>
    </row>
    <row r="12" spans="1:15" x14ac:dyDescent="0.35">
      <c r="A12" s="11"/>
      <c r="B12" s="12"/>
      <c r="C12" s="2"/>
      <c r="D12" s="2"/>
      <c r="E12" s="12"/>
      <c r="F12" s="12"/>
      <c r="G12" s="2"/>
      <c r="H12" s="2"/>
      <c r="I12" s="2"/>
      <c r="J12" s="14"/>
      <c r="K12" s="15"/>
      <c r="L12" s="15"/>
      <c r="M12" s="16"/>
      <c r="N12" s="2"/>
      <c r="O12" s="17"/>
    </row>
    <row r="13" spans="1:15" x14ac:dyDescent="0.35">
      <c r="A13" s="11" t="s">
        <v>16</v>
      </c>
      <c r="B13" s="12">
        <f>SUM(B3:B12)</f>
        <v>53</v>
      </c>
      <c r="C13" s="2"/>
      <c r="D13" s="2"/>
      <c r="E13" s="12"/>
      <c r="F13" s="12"/>
      <c r="G13" s="2"/>
      <c r="H13" s="2"/>
      <c r="I13" s="2"/>
      <c r="J13" s="23"/>
      <c r="K13" s="24"/>
      <c r="L13" s="24"/>
      <c r="M13" s="25"/>
      <c r="N13" s="25"/>
      <c r="O13" s="26" t="s">
        <v>17</v>
      </c>
    </row>
    <row r="14" spans="1:15" x14ac:dyDescent="0.35">
      <c r="A14" s="11"/>
      <c r="B14" s="12"/>
      <c r="C14" s="2"/>
      <c r="D14" s="2"/>
      <c r="E14" s="12"/>
      <c r="F14" s="12"/>
      <c r="G14" s="2"/>
      <c r="H14" s="2"/>
      <c r="I14" s="2"/>
      <c r="J14" s="2"/>
      <c r="K14" s="5"/>
      <c r="L14" s="5" t="s">
        <v>18</v>
      </c>
      <c r="M14" s="2"/>
      <c r="N14" s="2"/>
      <c r="O14" s="2"/>
    </row>
    <row r="15" spans="1:15" x14ac:dyDescent="0.35">
      <c r="A15" s="11" t="s">
        <v>19</v>
      </c>
      <c r="B15" s="2"/>
      <c r="C15" s="2"/>
      <c r="D15" s="2"/>
      <c r="E15" s="2"/>
      <c r="F15" s="5"/>
      <c r="G15" s="5"/>
      <c r="H15" s="5"/>
      <c r="I15" s="16"/>
      <c r="J15" s="11" t="s">
        <v>20</v>
      </c>
      <c r="K15" s="5"/>
      <c r="L15" s="5"/>
      <c r="M15" s="27"/>
      <c r="N15" s="2"/>
      <c r="O15" s="11"/>
    </row>
    <row r="16" spans="1:15" x14ac:dyDescent="0.35">
      <c r="A16" s="11"/>
      <c r="B16" s="2"/>
      <c r="C16" s="2"/>
      <c r="D16" s="2"/>
      <c r="E16" s="2"/>
      <c r="F16" s="5"/>
      <c r="G16" s="5"/>
      <c r="H16" s="5" t="s">
        <v>21</v>
      </c>
      <c r="I16" s="16"/>
      <c r="J16" s="11"/>
      <c r="K16" s="5"/>
      <c r="L16" s="5"/>
      <c r="M16" s="27"/>
      <c r="N16" s="2"/>
      <c r="O16" s="28" t="s">
        <v>21</v>
      </c>
    </row>
    <row r="17" spans="1:15" x14ac:dyDescent="0.35">
      <c r="A17" s="11"/>
      <c r="B17" s="2"/>
      <c r="C17" s="2"/>
      <c r="D17" s="2"/>
      <c r="E17" s="29" t="s">
        <v>22</v>
      </c>
      <c r="F17" s="24" t="s">
        <v>23</v>
      </c>
      <c r="G17" s="24" t="s">
        <v>24</v>
      </c>
      <c r="H17" s="24" t="s">
        <v>25</v>
      </c>
      <c r="I17" s="16"/>
      <c r="J17" s="11" t="s">
        <v>26</v>
      </c>
      <c r="K17" s="24" t="s">
        <v>27</v>
      </c>
      <c r="L17" s="24" t="s">
        <v>28</v>
      </c>
      <c r="M17" s="24" t="s">
        <v>29</v>
      </c>
      <c r="N17" s="24" t="s">
        <v>24</v>
      </c>
      <c r="O17" s="24" t="s">
        <v>25</v>
      </c>
    </row>
    <row r="18" spans="1:15" x14ac:dyDescent="0.35">
      <c r="A18" s="11" t="s">
        <v>82</v>
      </c>
      <c r="B18" s="2">
        <f>B4</f>
        <v>20</v>
      </c>
      <c r="C18" s="2"/>
      <c r="D18" s="30"/>
      <c r="E18" s="29"/>
      <c r="F18" s="31"/>
      <c r="G18" s="32"/>
      <c r="H18" s="32"/>
      <c r="I18" s="16"/>
      <c r="J18" s="2" t="s">
        <v>30</v>
      </c>
      <c r="K18" s="33"/>
      <c r="L18" s="34"/>
      <c r="M18" s="31"/>
      <c r="N18" s="35"/>
      <c r="O18" s="32"/>
    </row>
    <row r="19" spans="1:15" x14ac:dyDescent="0.35">
      <c r="A19" s="11" t="s">
        <v>83</v>
      </c>
      <c r="B19" s="2">
        <f>B5</f>
        <v>10</v>
      </c>
      <c r="C19" s="2"/>
      <c r="D19" s="30"/>
      <c r="E19" s="29"/>
      <c r="F19" s="31"/>
      <c r="G19" s="32"/>
      <c r="H19" s="32"/>
      <c r="I19" s="16"/>
      <c r="J19" s="2" t="s">
        <v>31</v>
      </c>
      <c r="K19" s="33"/>
      <c r="L19" s="36">
        <v>90</v>
      </c>
      <c r="M19" s="31"/>
      <c r="N19" s="35"/>
      <c r="O19" s="32"/>
    </row>
    <row r="20" spans="1:15" x14ac:dyDescent="0.35">
      <c r="A20" s="11" t="s">
        <v>84</v>
      </c>
      <c r="B20" s="2">
        <f>B6</f>
        <v>5</v>
      </c>
      <c r="C20" s="2"/>
      <c r="D20" s="30"/>
      <c r="E20" s="29"/>
      <c r="F20" s="31"/>
      <c r="G20" s="32"/>
      <c r="H20" s="32"/>
      <c r="I20" s="16"/>
      <c r="J20" s="3" t="s">
        <v>32</v>
      </c>
      <c r="K20" s="33"/>
      <c r="L20" s="37"/>
      <c r="M20" s="31"/>
      <c r="N20" s="35"/>
      <c r="O20" s="32"/>
    </row>
    <row r="21" spans="1:15" x14ac:dyDescent="0.35">
      <c r="A21" s="11" t="s">
        <v>85</v>
      </c>
      <c r="B21" s="2">
        <f>B7</f>
        <v>5</v>
      </c>
      <c r="C21" s="2"/>
      <c r="D21" s="30"/>
      <c r="E21" s="29"/>
      <c r="F21" s="31"/>
      <c r="G21" s="32"/>
      <c r="H21" s="32"/>
      <c r="I21" s="16"/>
      <c r="J21" s="3" t="s">
        <v>33</v>
      </c>
      <c r="K21" s="33"/>
      <c r="L21" s="37"/>
      <c r="M21" s="31"/>
      <c r="N21" s="35"/>
      <c r="O21" s="32"/>
    </row>
    <row r="22" spans="1:15" x14ac:dyDescent="0.35">
      <c r="A22" s="11" t="s">
        <v>34</v>
      </c>
      <c r="B22" s="2">
        <v>10</v>
      </c>
      <c r="C22" s="2"/>
      <c r="D22" s="30"/>
      <c r="E22" s="29"/>
      <c r="F22" s="31"/>
      <c r="G22" s="32"/>
      <c r="H22" s="32"/>
      <c r="I22" s="16"/>
      <c r="J22" s="2"/>
      <c r="K22" s="33"/>
      <c r="L22" s="37"/>
      <c r="M22" s="31"/>
      <c r="N22" s="35"/>
      <c r="O22" s="32"/>
    </row>
    <row r="23" spans="1:15" x14ac:dyDescent="0.35">
      <c r="A23" s="11" t="s">
        <v>35</v>
      </c>
      <c r="B23" s="2"/>
      <c r="C23" s="2"/>
      <c r="D23" s="30"/>
      <c r="E23" s="29"/>
      <c r="F23" s="31"/>
      <c r="G23" s="32"/>
      <c r="H23" s="32"/>
      <c r="I23" s="16"/>
      <c r="J23" s="2"/>
      <c r="K23" s="33"/>
      <c r="L23" s="37"/>
      <c r="M23" s="31"/>
      <c r="N23" s="35"/>
      <c r="O23" s="32"/>
    </row>
    <row r="24" spans="1:15" x14ac:dyDescent="0.35">
      <c r="A24" s="11"/>
      <c r="B24" s="2"/>
      <c r="C24" s="2"/>
      <c r="D24" s="2"/>
      <c r="E24" s="2"/>
      <c r="F24" s="31"/>
      <c r="G24" s="32"/>
      <c r="H24" s="32"/>
      <c r="I24" s="16"/>
      <c r="J24" s="2" t="s">
        <v>36</v>
      </c>
      <c r="K24" s="33"/>
      <c r="L24" s="37"/>
      <c r="M24" s="31"/>
      <c r="N24" s="35"/>
      <c r="O24" s="32"/>
    </row>
    <row r="25" spans="1:15" x14ac:dyDescent="0.35">
      <c r="A25" s="11" t="s">
        <v>37</v>
      </c>
      <c r="B25" s="2" t="s">
        <v>38</v>
      </c>
      <c r="C25" s="2"/>
      <c r="D25" s="38"/>
      <c r="E25" s="2"/>
      <c r="F25" s="31"/>
      <c r="G25" s="32"/>
      <c r="H25" s="2"/>
      <c r="I25" s="16"/>
      <c r="J25" s="2" t="s">
        <v>39</v>
      </c>
      <c r="K25" s="33"/>
      <c r="L25" s="37"/>
      <c r="M25" s="31"/>
      <c r="N25" s="35"/>
      <c r="O25" s="32"/>
    </row>
    <row r="26" spans="1:15" x14ac:dyDescent="0.35">
      <c r="A26" s="57">
        <v>1</v>
      </c>
      <c r="B26" s="2">
        <v>2</v>
      </c>
      <c r="C26" s="2"/>
      <c r="D26" s="38"/>
      <c r="E26" s="2"/>
      <c r="F26" s="31"/>
      <c r="G26" s="32"/>
      <c r="H26" s="32"/>
      <c r="I26" s="16"/>
      <c r="J26" s="2" t="s">
        <v>40</v>
      </c>
      <c r="K26" s="33"/>
      <c r="L26" s="37"/>
      <c r="M26" s="31"/>
      <c r="N26" s="35"/>
      <c r="O26" s="32"/>
    </row>
    <row r="27" spans="1:15" x14ac:dyDescent="0.35">
      <c r="A27" s="57">
        <v>2</v>
      </c>
      <c r="B27" s="2">
        <v>2</v>
      </c>
      <c r="C27" s="2"/>
      <c r="D27" s="2"/>
      <c r="E27" s="2"/>
      <c r="F27" s="31"/>
      <c r="G27" s="32"/>
      <c r="H27" s="32"/>
      <c r="I27" s="16"/>
      <c r="J27" s="2" t="s">
        <v>41</v>
      </c>
      <c r="K27" s="33"/>
      <c r="L27" s="37"/>
      <c r="M27" s="39"/>
      <c r="N27" s="35"/>
      <c r="O27" s="32"/>
    </row>
    <row r="28" spans="1:15" x14ac:dyDescent="0.35">
      <c r="A28" s="57">
        <v>3</v>
      </c>
      <c r="B28" s="2"/>
      <c r="C28" s="2"/>
      <c r="D28" s="2"/>
      <c r="E28" s="2"/>
      <c r="F28" s="31"/>
      <c r="G28" s="32"/>
      <c r="H28" s="32"/>
      <c r="I28" s="16"/>
      <c r="J28" s="2" t="s">
        <v>42</v>
      </c>
      <c r="K28" s="33"/>
      <c r="L28" s="37"/>
      <c r="M28" s="31"/>
      <c r="N28" s="35"/>
      <c r="O28" s="32"/>
    </row>
    <row r="29" spans="1:15" x14ac:dyDescent="0.35">
      <c r="A29" s="57">
        <v>4</v>
      </c>
      <c r="B29" s="2"/>
      <c r="C29" s="2"/>
      <c r="D29" s="2"/>
      <c r="E29" s="2"/>
      <c r="F29" s="31"/>
      <c r="G29" s="32"/>
      <c r="H29" s="32"/>
      <c r="I29" s="16"/>
      <c r="J29" s="2" t="s">
        <v>43</v>
      </c>
      <c r="K29" s="33"/>
      <c r="L29" s="37"/>
      <c r="M29" s="31"/>
      <c r="N29" s="35"/>
      <c r="O29" s="32"/>
    </row>
    <row r="30" spans="1:15" x14ac:dyDescent="0.35">
      <c r="A30" s="57">
        <v>5</v>
      </c>
      <c r="B30" s="2"/>
      <c r="C30" s="2"/>
      <c r="D30" s="2"/>
      <c r="E30" s="2"/>
      <c r="F30" s="31"/>
      <c r="G30" s="32"/>
      <c r="H30" s="32"/>
      <c r="I30" s="16"/>
      <c r="J30" s="2"/>
      <c r="K30" s="33"/>
      <c r="L30" s="37"/>
      <c r="M30" s="31"/>
      <c r="N30" s="35"/>
      <c r="O30" s="32"/>
    </row>
    <row r="31" spans="1:15" x14ac:dyDescent="0.35">
      <c r="A31" s="11"/>
      <c r="B31" s="2"/>
      <c r="C31" s="2"/>
      <c r="D31" s="2"/>
      <c r="E31" s="2"/>
      <c r="F31" s="32"/>
      <c r="G31" s="32"/>
      <c r="H31" s="32"/>
      <c r="I31" s="16"/>
      <c r="J31" s="2" t="s">
        <v>44</v>
      </c>
      <c r="K31" s="33"/>
      <c r="L31" s="37"/>
      <c r="M31" s="31"/>
      <c r="N31" s="35"/>
      <c r="O31" s="32"/>
    </row>
    <row r="32" spans="1:15" x14ac:dyDescent="0.35">
      <c r="A32" s="11"/>
      <c r="B32" s="2"/>
      <c r="C32" s="2"/>
      <c r="D32" s="2"/>
      <c r="E32" s="2"/>
      <c r="F32" s="31"/>
      <c r="G32" s="32"/>
      <c r="H32" s="32"/>
      <c r="I32" s="16"/>
      <c r="J32" s="2" t="s">
        <v>45</v>
      </c>
      <c r="K32" s="33"/>
      <c r="L32" s="37"/>
      <c r="M32" s="31"/>
      <c r="N32" s="35"/>
      <c r="O32" s="32"/>
    </row>
    <row r="33" spans="1:15" x14ac:dyDescent="0.35">
      <c r="A33" s="11"/>
      <c r="B33" s="2"/>
      <c r="C33" s="2"/>
      <c r="D33" s="2"/>
      <c r="E33" s="2"/>
      <c r="F33" s="31"/>
      <c r="G33" s="32"/>
      <c r="H33" s="32"/>
      <c r="I33" s="16"/>
      <c r="J33" s="2"/>
      <c r="K33" s="33"/>
      <c r="L33" s="37"/>
      <c r="M33" s="31"/>
      <c r="N33" s="35"/>
      <c r="O33" s="32"/>
    </row>
    <row r="34" spans="1:15" x14ac:dyDescent="0.35">
      <c r="A34" s="11"/>
      <c r="B34" s="2"/>
      <c r="C34" s="2"/>
      <c r="D34" s="2"/>
      <c r="E34" s="2"/>
      <c r="F34" s="31"/>
      <c r="G34" s="32"/>
      <c r="H34" s="32"/>
      <c r="I34" s="16"/>
      <c r="J34" s="2"/>
      <c r="K34" s="33"/>
      <c r="L34" s="37"/>
      <c r="M34" s="31"/>
      <c r="N34" s="35"/>
      <c r="O34" s="32"/>
    </row>
    <row r="35" spans="1:15" x14ac:dyDescent="0.35">
      <c r="A35" s="11"/>
      <c r="B35" s="2"/>
      <c r="C35" s="2"/>
      <c r="D35" s="2"/>
      <c r="E35" s="2"/>
      <c r="F35" s="2"/>
      <c r="G35" s="2"/>
      <c r="H35" s="2"/>
      <c r="I35" s="2"/>
      <c r="J35" s="2" t="s">
        <v>46</v>
      </c>
      <c r="K35" s="33"/>
      <c r="L35" s="37"/>
      <c r="M35" s="31"/>
      <c r="N35" s="35"/>
      <c r="O35" s="32"/>
    </row>
    <row r="36" spans="1:15" x14ac:dyDescent="0.35">
      <c r="A36" s="11"/>
      <c r="B36" s="2"/>
      <c r="C36" s="2"/>
      <c r="D36" s="2"/>
      <c r="E36" s="2"/>
      <c r="F36" s="2"/>
      <c r="G36" s="2"/>
      <c r="H36" s="2"/>
      <c r="I36" s="16"/>
      <c r="J36" s="2" t="s">
        <v>47</v>
      </c>
      <c r="K36" s="33"/>
      <c r="L36" s="37"/>
      <c r="M36" s="31"/>
      <c r="N36" s="35"/>
      <c r="O36" s="32"/>
    </row>
    <row r="37" spans="1:15" x14ac:dyDescent="0.35">
      <c r="A37" s="11" t="s">
        <v>48</v>
      </c>
      <c r="B37" s="2"/>
      <c r="C37" s="2"/>
      <c r="D37" s="2" t="s">
        <v>49</v>
      </c>
      <c r="E37" s="2"/>
      <c r="F37" s="31"/>
      <c r="G37" s="32"/>
      <c r="H37" s="32"/>
      <c r="I37" s="16"/>
      <c r="J37" s="2" t="s">
        <v>50</v>
      </c>
      <c r="K37" s="33">
        <v>300</v>
      </c>
      <c r="L37" s="37"/>
      <c r="M37" s="39"/>
      <c r="N37" s="40"/>
      <c r="O37" s="32"/>
    </row>
    <row r="38" spans="1:15" x14ac:dyDescent="0.35">
      <c r="A38" s="11"/>
      <c r="B38" s="2"/>
      <c r="C38" s="2"/>
      <c r="D38" s="2"/>
      <c r="E38" s="2"/>
      <c r="F38" s="31">
        <v>0</v>
      </c>
      <c r="G38" s="32"/>
      <c r="H38" s="32">
        <f t="shared" ref="H38:H44" si="0">SUM(G38-F38)</f>
        <v>0</v>
      </c>
      <c r="I38" s="16"/>
      <c r="J38" s="2" t="s">
        <v>51</v>
      </c>
      <c r="K38" s="33" t="s">
        <v>52</v>
      </c>
      <c r="L38" s="37"/>
      <c r="M38" s="39"/>
      <c r="N38" s="40"/>
      <c r="O38" s="32"/>
    </row>
    <row r="39" spans="1:15" x14ac:dyDescent="0.35">
      <c r="A39" s="11"/>
      <c r="B39" s="2"/>
      <c r="C39" s="2"/>
      <c r="D39" s="2"/>
      <c r="E39" s="2"/>
      <c r="F39" s="31"/>
      <c r="G39" s="32"/>
      <c r="H39" s="32">
        <f t="shared" si="0"/>
        <v>0</v>
      </c>
      <c r="I39" s="16"/>
      <c r="J39" s="2" t="s">
        <v>53</v>
      </c>
      <c r="K39" s="33">
        <f>SUM(K53:K61)</f>
        <v>110</v>
      </c>
      <c r="L39" s="37"/>
      <c r="M39" s="39"/>
      <c r="N39" s="40"/>
      <c r="O39" s="32"/>
    </row>
    <row r="40" spans="1:15" x14ac:dyDescent="0.35">
      <c r="A40" s="11"/>
      <c r="B40" s="2"/>
      <c r="C40" s="2"/>
      <c r="D40" s="2"/>
      <c r="E40" s="2"/>
      <c r="F40" s="31"/>
      <c r="G40" s="32"/>
      <c r="H40" s="32">
        <f t="shared" si="0"/>
        <v>0</v>
      </c>
      <c r="I40" s="16"/>
      <c r="J40" s="2" t="s">
        <v>54</v>
      </c>
      <c r="K40" s="33"/>
      <c r="L40" s="37"/>
      <c r="M40" s="39"/>
      <c r="N40" s="40"/>
      <c r="O40" s="32"/>
    </row>
    <row r="41" spans="1:15" x14ac:dyDescent="0.35">
      <c r="A41" s="11"/>
      <c r="B41" s="2"/>
      <c r="C41" s="2"/>
      <c r="D41" s="2"/>
      <c r="E41" s="2"/>
      <c r="F41" s="31"/>
      <c r="G41" s="32"/>
      <c r="H41" s="32">
        <f t="shared" si="0"/>
        <v>0</v>
      </c>
      <c r="I41" s="16"/>
      <c r="J41" s="2" t="s">
        <v>50</v>
      </c>
      <c r="K41" s="33">
        <v>50</v>
      </c>
      <c r="L41" s="37"/>
      <c r="M41" s="39"/>
      <c r="N41" s="40"/>
      <c r="O41" s="32"/>
    </row>
    <row r="42" spans="1:15" x14ac:dyDescent="0.35">
      <c r="A42" s="11"/>
      <c r="B42" s="2"/>
      <c r="C42" s="2"/>
      <c r="D42" s="2"/>
      <c r="E42" s="2"/>
      <c r="F42" s="31"/>
      <c r="G42" s="32"/>
      <c r="H42" s="32">
        <f t="shared" si="0"/>
        <v>0</v>
      </c>
      <c r="I42" s="16"/>
      <c r="J42" s="2" t="s">
        <v>51</v>
      </c>
      <c r="K42" s="33" t="s">
        <v>55</v>
      </c>
      <c r="L42" s="37"/>
      <c r="M42" s="39"/>
      <c r="N42" s="40"/>
      <c r="O42" s="32"/>
    </row>
    <row r="43" spans="1:15" x14ac:dyDescent="0.35">
      <c r="A43" s="3"/>
      <c r="B43" s="2"/>
      <c r="C43" s="2"/>
      <c r="D43" s="41"/>
      <c r="E43" s="2"/>
      <c r="F43" s="31"/>
      <c r="G43" s="32"/>
      <c r="H43" s="32">
        <f t="shared" si="0"/>
        <v>0</v>
      </c>
      <c r="I43" s="16"/>
      <c r="J43" s="2" t="s">
        <v>53</v>
      </c>
      <c r="K43" s="33">
        <f>SUM(K53:K61)</f>
        <v>110</v>
      </c>
      <c r="L43" s="5"/>
      <c r="M43" s="42"/>
      <c r="N43" s="2"/>
      <c r="O43" s="32"/>
    </row>
    <row r="44" spans="1:15" x14ac:dyDescent="0.35">
      <c r="A44" s="3"/>
      <c r="B44" s="2"/>
      <c r="C44" s="2"/>
      <c r="D44" s="41"/>
      <c r="E44" s="2"/>
      <c r="F44" s="31"/>
      <c r="G44" s="32"/>
      <c r="H44" s="32">
        <f t="shared" si="0"/>
        <v>0</v>
      </c>
      <c r="I44" s="16"/>
      <c r="J44" s="2" t="s">
        <v>56</v>
      </c>
      <c r="K44" s="5"/>
      <c r="L44" s="5"/>
      <c r="M44" s="2"/>
      <c r="N44" s="2"/>
      <c r="O44" s="32"/>
    </row>
    <row r="45" spans="1:15" x14ac:dyDescent="0.35">
      <c r="A45" s="3"/>
      <c r="B45" s="2"/>
      <c r="C45" s="2"/>
      <c r="D45" s="41"/>
      <c r="E45" s="2"/>
      <c r="F45" s="31"/>
      <c r="G45" s="32"/>
      <c r="H45" s="2"/>
      <c r="I45" s="16"/>
      <c r="J45" s="2" t="s">
        <v>50</v>
      </c>
      <c r="K45" s="5">
        <v>50</v>
      </c>
      <c r="L45" s="5"/>
      <c r="M45" s="43"/>
      <c r="N45" s="2"/>
      <c r="O45" s="32"/>
    </row>
    <row r="46" spans="1:15" x14ac:dyDescent="0.35">
      <c r="A46" s="3"/>
      <c r="B46" s="2"/>
      <c r="C46" s="2"/>
      <c r="D46" s="41"/>
      <c r="E46" s="2"/>
      <c r="F46" s="31"/>
      <c r="G46" s="32"/>
      <c r="H46" s="2"/>
      <c r="I46" s="16"/>
      <c r="J46" s="2" t="s">
        <v>51</v>
      </c>
      <c r="K46" s="33" t="s">
        <v>57</v>
      </c>
      <c r="L46" s="5"/>
      <c r="M46" s="43"/>
      <c r="N46" s="2"/>
      <c r="O46" s="32"/>
    </row>
    <row r="47" spans="1:15" x14ac:dyDescent="0.35">
      <c r="A47" s="3"/>
      <c r="B47" s="2"/>
      <c r="C47" s="2"/>
      <c r="D47" s="41"/>
      <c r="E47" s="2"/>
      <c r="F47" s="31"/>
      <c r="G47" s="32"/>
      <c r="H47" s="32"/>
      <c r="I47" s="16"/>
      <c r="J47" s="2" t="s">
        <v>53</v>
      </c>
      <c r="K47" s="33">
        <f>SUM(K53:K61)</f>
        <v>110</v>
      </c>
      <c r="L47" s="5"/>
      <c r="M47" s="42"/>
      <c r="N47" s="2"/>
      <c r="O47" s="32"/>
    </row>
    <row r="48" spans="1:15" x14ac:dyDescent="0.35">
      <c r="A48" s="3"/>
      <c r="B48" s="2"/>
      <c r="C48" s="2"/>
      <c r="D48" s="41"/>
      <c r="E48" s="2"/>
      <c r="F48" s="31"/>
      <c r="G48" s="32"/>
      <c r="H48" s="32"/>
      <c r="I48" s="16"/>
      <c r="J48" s="2"/>
      <c r="K48" s="5"/>
      <c r="L48" s="5"/>
      <c r="M48" s="39"/>
      <c r="N48" s="16"/>
      <c r="O48" s="44"/>
    </row>
    <row r="49" spans="1:15" x14ac:dyDescent="0.35">
      <c r="A49" s="3"/>
      <c r="B49" s="2"/>
      <c r="C49" s="2"/>
      <c r="D49" s="41"/>
      <c r="E49" s="2"/>
      <c r="F49" s="31"/>
      <c r="G49" s="32"/>
      <c r="H49" s="32"/>
      <c r="I49" s="16"/>
      <c r="J49" s="2"/>
      <c r="K49" s="5"/>
      <c r="L49" s="5"/>
      <c r="M49" s="45"/>
      <c r="N49" s="25"/>
      <c r="O49" s="46"/>
    </row>
    <row r="50" spans="1:15" x14ac:dyDescent="0.35">
      <c r="A50" s="3"/>
      <c r="B50" s="2"/>
      <c r="C50" s="2"/>
      <c r="D50" s="2"/>
      <c r="E50" s="2"/>
      <c r="F50" s="32"/>
      <c r="G50" s="32"/>
      <c r="H50" s="32"/>
      <c r="I50" s="16"/>
      <c r="J50" s="2"/>
      <c r="K50" s="33" t="s">
        <v>58</v>
      </c>
      <c r="L50" s="37"/>
      <c r="M50" s="31"/>
      <c r="N50" s="35"/>
      <c r="O50" s="32"/>
    </row>
    <row r="51" spans="1:15" x14ac:dyDescent="0.35">
      <c r="A51" s="3"/>
      <c r="B51" s="2"/>
      <c r="C51" s="2"/>
      <c r="D51" s="2"/>
      <c r="E51" s="2"/>
      <c r="F51" s="32"/>
      <c r="G51" s="32"/>
      <c r="H51" s="32"/>
      <c r="I51" s="16"/>
      <c r="J51" s="2"/>
      <c r="K51" s="47"/>
      <c r="L51" s="5"/>
      <c r="M51" s="31"/>
      <c r="N51" s="35"/>
      <c r="O51" s="32"/>
    </row>
    <row r="52" spans="1:15" x14ac:dyDescent="0.35">
      <c r="A52" s="3"/>
      <c r="B52" s="2"/>
      <c r="C52" s="2"/>
      <c r="D52" s="2"/>
      <c r="E52" s="2"/>
      <c r="F52" s="32"/>
      <c r="G52" s="32"/>
      <c r="H52" s="2"/>
      <c r="I52" s="16"/>
      <c r="J52" s="11" t="s">
        <v>59</v>
      </c>
      <c r="K52" s="5"/>
      <c r="L52" s="5"/>
      <c r="M52" s="31"/>
      <c r="N52" s="35"/>
      <c r="O52" s="32"/>
    </row>
    <row r="53" spans="1:15" x14ac:dyDescent="0.35">
      <c r="A53" s="3"/>
      <c r="B53" s="2"/>
      <c r="C53" s="2"/>
      <c r="D53" s="2"/>
      <c r="E53" s="2"/>
      <c r="F53" s="32"/>
      <c r="G53" s="32"/>
      <c r="H53" s="2"/>
      <c r="I53" s="16"/>
      <c r="J53" s="2" t="s">
        <v>60</v>
      </c>
      <c r="K53" s="48">
        <v>5</v>
      </c>
      <c r="L53" s="49">
        <f>$B$13</f>
        <v>53</v>
      </c>
      <c r="M53" s="31"/>
      <c r="N53" s="35"/>
      <c r="O53" s="32"/>
    </row>
    <row r="54" spans="1:15" x14ac:dyDescent="0.35">
      <c r="A54" s="3"/>
      <c r="B54" s="2"/>
      <c r="C54" s="2"/>
      <c r="D54" s="2"/>
      <c r="E54" s="2"/>
      <c r="F54" s="32"/>
      <c r="G54" s="32"/>
      <c r="H54" s="2"/>
      <c r="I54" s="16"/>
      <c r="J54" s="3" t="s">
        <v>61</v>
      </c>
      <c r="K54" s="48">
        <v>15</v>
      </c>
      <c r="L54" s="5">
        <v>30</v>
      </c>
      <c r="M54" s="31"/>
      <c r="N54" s="35"/>
      <c r="O54" s="32"/>
    </row>
    <row r="55" spans="1:15" x14ac:dyDescent="0.35">
      <c r="A55" s="3"/>
      <c r="B55" s="2"/>
      <c r="C55" s="2"/>
      <c r="D55" s="2"/>
      <c r="E55" s="2"/>
      <c r="F55" s="32"/>
      <c r="G55" s="32"/>
      <c r="H55" s="2"/>
      <c r="I55" s="16"/>
      <c r="J55" s="2" t="s">
        <v>62</v>
      </c>
      <c r="K55" s="48">
        <v>5</v>
      </c>
      <c r="L55" s="49">
        <f t="shared" ref="L55:L60" si="1">$B$13</f>
        <v>53</v>
      </c>
      <c r="M55" s="31"/>
      <c r="N55" s="35"/>
      <c r="O55" s="32"/>
    </row>
    <row r="56" spans="1:15" x14ac:dyDescent="0.35">
      <c r="A56" s="3"/>
      <c r="B56" s="2"/>
      <c r="C56" s="2"/>
      <c r="D56" s="2"/>
      <c r="E56" s="2"/>
      <c r="F56" s="32"/>
      <c r="G56" s="32"/>
      <c r="H56" s="2"/>
      <c r="I56" s="16"/>
      <c r="J56" s="3" t="s">
        <v>63</v>
      </c>
      <c r="K56" s="48">
        <v>10</v>
      </c>
      <c r="L56" s="49">
        <f t="shared" si="1"/>
        <v>53</v>
      </c>
      <c r="M56" s="31"/>
      <c r="N56" s="35"/>
      <c r="O56" s="32"/>
    </row>
    <row r="57" spans="1:15" x14ac:dyDescent="0.35">
      <c r="A57" s="3"/>
      <c r="B57" s="2"/>
      <c r="C57" s="2"/>
      <c r="D57" s="2"/>
      <c r="E57" s="2"/>
      <c r="F57" s="32"/>
      <c r="G57" s="32"/>
      <c r="H57" s="32"/>
      <c r="I57" s="16"/>
      <c r="J57" s="3" t="s">
        <v>64</v>
      </c>
      <c r="K57" s="48">
        <v>15</v>
      </c>
      <c r="L57" s="49">
        <f t="shared" si="1"/>
        <v>53</v>
      </c>
      <c r="M57" s="31"/>
      <c r="N57" s="35"/>
      <c r="O57" s="32"/>
    </row>
    <row r="58" spans="1:15" x14ac:dyDescent="0.35">
      <c r="A58" s="3"/>
      <c r="B58" s="2"/>
      <c r="C58" s="2"/>
      <c r="D58" s="2"/>
      <c r="E58" s="2"/>
      <c r="F58" s="32"/>
      <c r="G58" s="32"/>
      <c r="H58" s="2"/>
      <c r="I58" s="16"/>
      <c r="J58" s="3" t="s">
        <v>65</v>
      </c>
      <c r="K58" s="48">
        <v>4</v>
      </c>
      <c r="L58" s="49">
        <f t="shared" si="1"/>
        <v>53</v>
      </c>
      <c r="M58" s="31"/>
      <c r="N58" s="35"/>
      <c r="O58" s="32"/>
    </row>
    <row r="59" spans="1:15" x14ac:dyDescent="0.35">
      <c r="A59" s="3"/>
      <c r="B59" s="2"/>
      <c r="C59" s="2"/>
      <c r="D59" s="2"/>
      <c r="E59" s="2"/>
      <c r="F59" s="32"/>
      <c r="G59" s="32"/>
      <c r="H59" s="2"/>
      <c r="I59" s="16"/>
      <c r="J59" s="3" t="s">
        <v>66</v>
      </c>
      <c r="K59" s="48">
        <v>8</v>
      </c>
      <c r="L59" s="49">
        <f t="shared" si="1"/>
        <v>53</v>
      </c>
      <c r="M59" s="31"/>
      <c r="N59" s="35"/>
      <c r="O59" s="32"/>
    </row>
    <row r="60" spans="1:15" x14ac:dyDescent="0.35">
      <c r="A60" s="3"/>
      <c r="B60" s="2"/>
      <c r="C60" s="2"/>
      <c r="D60" s="2"/>
      <c r="E60" s="2"/>
      <c r="F60" s="32"/>
      <c r="G60" s="32"/>
      <c r="H60" s="2"/>
      <c r="I60" s="16"/>
      <c r="J60" s="2" t="s">
        <v>67</v>
      </c>
      <c r="K60" s="48">
        <v>3</v>
      </c>
      <c r="L60" s="49">
        <f t="shared" si="1"/>
        <v>53</v>
      </c>
      <c r="M60" s="31"/>
      <c r="N60" s="35"/>
      <c r="O60" s="32"/>
    </row>
    <row r="61" spans="1:15" x14ac:dyDescent="0.35">
      <c r="A61" s="3"/>
      <c r="B61" s="2"/>
      <c r="C61" s="2"/>
      <c r="D61" s="2"/>
      <c r="E61" s="2"/>
      <c r="F61" s="32"/>
      <c r="G61" s="32"/>
      <c r="H61" s="2"/>
      <c r="I61" s="16"/>
      <c r="J61" s="2" t="s">
        <v>68</v>
      </c>
      <c r="K61" s="48">
        <v>45</v>
      </c>
      <c r="L61" s="49">
        <f>$B$13</f>
        <v>53</v>
      </c>
      <c r="M61" s="31"/>
      <c r="N61" s="35"/>
      <c r="O61" s="32"/>
    </row>
    <row r="62" spans="1:15" x14ac:dyDescent="0.35">
      <c r="A62" s="3"/>
      <c r="B62" s="2"/>
      <c r="C62" s="2"/>
      <c r="D62" s="2"/>
      <c r="E62" s="2"/>
      <c r="F62" s="32"/>
      <c r="G62" s="32"/>
      <c r="H62" s="2"/>
      <c r="I62" s="16"/>
      <c r="J62" s="2" t="s">
        <v>69</v>
      </c>
      <c r="K62" s="48">
        <v>250</v>
      </c>
      <c r="L62" s="49">
        <v>2</v>
      </c>
      <c r="M62" s="31"/>
      <c r="N62" s="35"/>
      <c r="O62" s="32"/>
    </row>
    <row r="63" spans="1:15" x14ac:dyDescent="0.35">
      <c r="A63" s="3"/>
      <c r="B63" s="2"/>
      <c r="C63" s="2"/>
      <c r="D63" s="2"/>
      <c r="E63" s="2"/>
      <c r="F63" s="32"/>
      <c r="G63" s="32"/>
      <c r="H63" s="2"/>
      <c r="I63" s="16"/>
      <c r="J63" s="2" t="s">
        <v>70</v>
      </c>
      <c r="K63" s="50">
        <v>250</v>
      </c>
      <c r="L63" s="5">
        <v>1</v>
      </c>
      <c r="M63" s="31"/>
      <c r="N63" s="35"/>
      <c r="O63" s="32"/>
    </row>
    <row r="64" spans="1:15" x14ac:dyDescent="0.35">
      <c r="A64" s="3"/>
      <c r="B64" s="2"/>
      <c r="C64" s="2"/>
      <c r="D64" s="2"/>
      <c r="E64" s="2"/>
      <c r="F64" s="32"/>
      <c r="G64" s="32"/>
      <c r="H64" s="32"/>
      <c r="I64" s="16"/>
      <c r="J64" s="2" t="s">
        <v>71</v>
      </c>
      <c r="K64" s="48">
        <v>3</v>
      </c>
      <c r="L64" s="5">
        <f>$B$22</f>
        <v>10</v>
      </c>
      <c r="M64" s="31"/>
      <c r="N64" s="35"/>
      <c r="O64" s="32"/>
    </row>
    <row r="65" spans="1:15" x14ac:dyDescent="0.35">
      <c r="A65" s="3"/>
      <c r="B65" s="2"/>
      <c r="C65" s="2"/>
      <c r="D65" s="2"/>
      <c r="E65" s="2"/>
      <c r="F65" s="32"/>
      <c r="G65" s="32"/>
      <c r="H65" s="32"/>
      <c r="I65" s="16"/>
      <c r="J65" s="2" t="s">
        <v>72</v>
      </c>
      <c r="K65" s="48">
        <v>250</v>
      </c>
      <c r="L65" s="51">
        <v>4</v>
      </c>
      <c r="M65" s="31"/>
      <c r="N65" s="40"/>
      <c r="O65" s="44"/>
    </row>
    <row r="66" spans="1:15" x14ac:dyDescent="0.35">
      <c r="A66" s="3"/>
      <c r="B66" s="2"/>
      <c r="C66" s="2"/>
      <c r="D66" s="2"/>
      <c r="E66" s="2"/>
      <c r="F66" s="32" t="s">
        <v>73</v>
      </c>
      <c r="G66" s="32" t="s">
        <v>74</v>
      </c>
      <c r="H66" s="32" t="s">
        <v>75</v>
      </c>
      <c r="I66" s="16"/>
      <c r="J66" s="2" t="s">
        <v>76</v>
      </c>
      <c r="K66" s="48">
        <v>2</v>
      </c>
      <c r="L66" s="49">
        <f>$B$13</f>
        <v>53</v>
      </c>
      <c r="M66" s="31"/>
      <c r="N66" s="40"/>
      <c r="O66" s="44"/>
    </row>
    <row r="67" spans="1:15" ht="15" thickBot="1" x14ac:dyDescent="0.4">
      <c r="A67" s="3"/>
      <c r="B67" s="2"/>
      <c r="C67" s="2"/>
      <c r="D67" s="2"/>
      <c r="E67" s="2"/>
      <c r="F67" s="32"/>
      <c r="G67" s="32"/>
      <c r="H67" s="32"/>
      <c r="I67" s="16"/>
      <c r="J67" s="2" t="s">
        <v>77</v>
      </c>
      <c r="K67" s="48" t="s">
        <v>78</v>
      </c>
      <c r="L67" s="5">
        <f>B6+B7</f>
        <v>10</v>
      </c>
      <c r="M67" s="45"/>
      <c r="N67" s="25"/>
      <c r="O67" s="46"/>
    </row>
    <row r="68" spans="1:15" ht="15" thickBot="1" x14ac:dyDescent="0.4">
      <c r="A68" s="12" t="s">
        <v>79</v>
      </c>
      <c r="B68" s="2"/>
      <c r="C68" s="2"/>
      <c r="D68" s="2"/>
      <c r="E68" s="52">
        <f>E18*B18+E19*B19+E20*B20+E21*B21</f>
        <v>0</v>
      </c>
      <c r="F68" s="53">
        <f>SUM(F18:F65)</f>
        <v>0</v>
      </c>
      <c r="G68" s="35">
        <f>SUM(G18:G65)</f>
        <v>0</v>
      </c>
      <c r="H68" s="32">
        <f>SUM(G68-F68)</f>
        <v>0</v>
      </c>
      <c r="I68" s="16"/>
      <c r="J68" s="2"/>
      <c r="K68" s="5"/>
      <c r="L68" s="5"/>
      <c r="M68" s="2"/>
      <c r="N68" s="2"/>
      <c r="O68" s="2"/>
    </row>
    <row r="69" spans="1:15" x14ac:dyDescent="0.35">
      <c r="A69" s="11"/>
      <c r="B69" s="2"/>
      <c r="C69" s="2"/>
      <c r="D69" s="12"/>
      <c r="E69" s="2"/>
      <c r="F69" s="2"/>
      <c r="G69" s="2"/>
      <c r="H69" s="2"/>
      <c r="I69" s="2"/>
      <c r="J69" s="2"/>
      <c r="K69" s="33"/>
      <c r="L69" s="51"/>
      <c r="M69" s="31"/>
      <c r="N69" s="35"/>
      <c r="O69" s="32"/>
    </row>
    <row r="70" spans="1:15" x14ac:dyDescent="0.35">
      <c r="A70" s="11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2"/>
      <c r="N70" s="2"/>
      <c r="O70" s="2"/>
    </row>
    <row r="71" spans="1:15" ht="15" thickBot="1" x14ac:dyDescent="0.4">
      <c r="A71" s="11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2"/>
      <c r="N71" s="2"/>
      <c r="O71" s="2"/>
    </row>
    <row r="72" spans="1:15" ht="15" thickBot="1" x14ac:dyDescent="0.4">
      <c r="A72" s="11"/>
      <c r="B72" s="2"/>
      <c r="C72" s="2"/>
      <c r="D72" s="2"/>
      <c r="E72" s="2"/>
      <c r="F72" s="2"/>
      <c r="G72" s="2"/>
      <c r="H72" s="2"/>
      <c r="I72" s="2"/>
      <c r="J72" s="54" t="s">
        <v>79</v>
      </c>
      <c r="K72" s="5"/>
      <c r="L72" s="5"/>
      <c r="M72" s="53"/>
      <c r="N72" s="53"/>
      <c r="O72" s="53"/>
    </row>
    <row r="73" spans="1:15" x14ac:dyDescent="0.35">
      <c r="A73" s="11"/>
      <c r="B73" s="2"/>
      <c r="C73" s="2"/>
      <c r="D73" s="2"/>
      <c r="E73" s="2"/>
      <c r="F73" s="2"/>
      <c r="G73" s="2"/>
      <c r="H73" s="2"/>
      <c r="I73" s="2"/>
      <c r="J73" s="12"/>
      <c r="K73" s="43"/>
      <c r="L73" s="5"/>
      <c r="M73" s="41"/>
      <c r="N73" s="2"/>
      <c r="O73" s="2"/>
    </row>
    <row r="74" spans="1:15" ht="15" thickBot="1" x14ac:dyDescent="0.4">
      <c r="A74" s="11"/>
      <c r="B74" s="2"/>
      <c r="C74" s="2"/>
      <c r="D74" s="2"/>
      <c r="E74" s="2"/>
      <c r="F74" s="2"/>
      <c r="G74" s="2"/>
      <c r="H74" s="2"/>
      <c r="I74" s="2"/>
      <c r="J74" s="12" t="s">
        <v>80</v>
      </c>
      <c r="K74" s="43"/>
      <c r="L74" s="55">
        <f>SUM(E68-M72)</f>
        <v>0</v>
      </c>
      <c r="M74" s="56"/>
      <c r="N74" s="56"/>
      <c r="O74" s="56"/>
    </row>
    <row r="75" spans="1:15" ht="15" thickTop="1" x14ac:dyDescent="0.35">
      <c r="A75" s="11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2"/>
      <c r="N75" s="2"/>
      <c r="O75" s="2"/>
    </row>
    <row r="76" spans="1:15" x14ac:dyDescent="0.35">
      <c r="A76" s="11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2"/>
      <c r="N76" s="2"/>
      <c r="O7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Stewart</cp:lastModifiedBy>
  <dcterms:created xsi:type="dcterms:W3CDTF">2018-05-10T15:56:27Z</dcterms:created>
  <dcterms:modified xsi:type="dcterms:W3CDTF">2019-01-07T15:45:56Z</dcterms:modified>
</cp:coreProperties>
</file>